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n.nowacki\Desktop\GS\2026\0622\"/>
    </mc:Choice>
  </mc:AlternateContent>
  <xr:revisionPtr revIDLastSave="80" documentId="13_ncr:1_{682AEB29-F946-481E-9F08-9BED047E350C}" xr6:coauthVersionLast="47" xr6:coauthVersionMax="47" xr10:uidLastSave="{DB77A1F5-1E15-4133-98E7-B3C8D26A228F}"/>
  <bookViews>
    <workbookView xWindow="5805" yWindow="300" windowWidth="21315" windowHeight="15165" xr2:uid="{BBB6A1F5-A76A-401D-9C36-527450963746}"/>
  </bookViews>
  <sheets>
    <sheet name="Fittings; CPVC, Tubing, Compres" sheetId="5" r:id="rId1"/>
  </sheets>
  <definedNames>
    <definedName name="_xlnm._FilterDatabase" localSheetId="0" hidden="1">'Fittings; CPVC, Tubing, Compres'!$B$10:$L$215</definedName>
    <definedName name="_xlnm.Print_Area" localSheetId="0">'Fittings; CPVC, Tubing, Compres'!$A$1:$H$216</definedName>
    <definedName name="_xlnm.Print_Titles" localSheetId="0">'Fittings; CPVC, Tubing, Compres'!$10:$10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5" l="1"/>
  <c r="H12" i="5"/>
  <c r="K134" i="5"/>
  <c r="K146" i="5"/>
  <c r="K156" i="5"/>
  <c r="K158" i="5"/>
  <c r="K159" i="5"/>
  <c r="K167" i="5"/>
  <c r="K169" i="5"/>
  <c r="K177" i="5"/>
  <c r="K187" i="5"/>
  <c r="K188" i="5"/>
  <c r="K197" i="5"/>
  <c r="K198" i="5"/>
  <c r="K202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12" i="5"/>
  <c r="H213" i="5"/>
  <c r="H214" i="5"/>
  <c r="H215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L94" i="5" s="1"/>
  <c r="K95" i="5"/>
  <c r="L95" i="5" s="1"/>
  <c r="K96" i="5"/>
  <c r="K97" i="5"/>
  <c r="K98" i="5"/>
  <c r="K99" i="5"/>
  <c r="K100" i="5"/>
  <c r="K101" i="5"/>
  <c r="K102" i="5"/>
  <c r="K103" i="5"/>
  <c r="K104" i="5"/>
  <c r="K105" i="5"/>
  <c r="K106" i="5"/>
  <c r="L106" i="5" s="1"/>
  <c r="K107" i="5"/>
  <c r="L107" i="5" s="1"/>
  <c r="K108" i="5"/>
  <c r="K109" i="5"/>
  <c r="K110" i="5"/>
  <c r="K111" i="5"/>
  <c r="K112" i="5"/>
  <c r="K113" i="5"/>
  <c r="L113" i="5" s="1"/>
  <c r="K114" i="5"/>
  <c r="K115" i="5"/>
  <c r="K116" i="5"/>
  <c r="K117" i="5"/>
  <c r="K118" i="5"/>
  <c r="L118" i="5" s="1"/>
  <c r="K119" i="5"/>
  <c r="K120" i="5"/>
  <c r="K121" i="5"/>
  <c r="K122" i="5"/>
  <c r="K123" i="5"/>
  <c r="K124" i="5"/>
  <c r="K125" i="5"/>
  <c r="L125" i="5"/>
  <c r="K126" i="5"/>
  <c r="K127" i="5"/>
  <c r="K128" i="5"/>
  <c r="K129" i="5"/>
  <c r="K130" i="5"/>
  <c r="L130" i="5" s="1"/>
  <c r="K131" i="5"/>
  <c r="L131" i="5" s="1"/>
  <c r="K132" i="5"/>
  <c r="K133" i="5"/>
  <c r="K135" i="5"/>
  <c r="K136" i="5"/>
  <c r="K137" i="5"/>
  <c r="L137" i="5" s="1"/>
  <c r="K138" i="5"/>
  <c r="K139" i="5"/>
  <c r="K140" i="5"/>
  <c r="K141" i="5"/>
  <c r="K142" i="5"/>
  <c r="L142" i="5" s="1"/>
  <c r="K143" i="5"/>
  <c r="L143" i="5" s="1"/>
  <c r="K144" i="5"/>
  <c r="K145" i="5"/>
  <c r="L145" i="5" s="1"/>
  <c r="K147" i="5"/>
  <c r="L147" i="5" s="1"/>
  <c r="K148" i="5"/>
  <c r="K149" i="5"/>
  <c r="K150" i="5"/>
  <c r="K151" i="5"/>
  <c r="K152" i="5"/>
  <c r="K153" i="5"/>
  <c r="K154" i="5"/>
  <c r="L154" i="5" s="1"/>
  <c r="K155" i="5"/>
  <c r="L155" i="5" s="1"/>
  <c r="K157" i="5"/>
  <c r="K160" i="5"/>
  <c r="K161" i="5"/>
  <c r="L161" i="5" s="1"/>
  <c r="K162" i="5"/>
  <c r="K163" i="5"/>
  <c r="K164" i="5"/>
  <c r="K165" i="5"/>
  <c r="K166" i="5"/>
  <c r="L166" i="5" s="1"/>
  <c r="K168" i="5"/>
  <c r="K170" i="5"/>
  <c r="K171" i="5"/>
  <c r="K172" i="5"/>
  <c r="K173" i="5"/>
  <c r="L173" i="5" s="1"/>
  <c r="K174" i="5"/>
  <c r="K175" i="5"/>
  <c r="K176" i="5"/>
  <c r="K178" i="5"/>
  <c r="K179" i="5"/>
  <c r="K180" i="5"/>
  <c r="K181" i="5"/>
  <c r="K182" i="5"/>
  <c r="K183" i="5"/>
  <c r="K184" i="5"/>
  <c r="K185" i="5"/>
  <c r="K186" i="5"/>
  <c r="K189" i="5"/>
  <c r="K190" i="5"/>
  <c r="L190" i="5" s="1"/>
  <c r="K191" i="5"/>
  <c r="K192" i="5"/>
  <c r="K193" i="5"/>
  <c r="K194" i="5"/>
  <c r="K195" i="5"/>
  <c r="K196" i="5"/>
  <c r="K199" i="5"/>
  <c r="K200" i="5"/>
  <c r="K201" i="5"/>
  <c r="K203" i="5"/>
  <c r="L203" i="5" s="1"/>
  <c r="K204" i="5"/>
  <c r="K205" i="5"/>
  <c r="K206" i="5"/>
  <c r="K207" i="5"/>
  <c r="K208" i="5"/>
  <c r="L208" i="5" s="1"/>
  <c r="K209" i="5"/>
  <c r="K210" i="5"/>
  <c r="K211" i="5"/>
  <c r="K212" i="5"/>
  <c r="K213" i="5"/>
  <c r="K214" i="5"/>
  <c r="L214" i="5" s="1"/>
  <c r="K215" i="5"/>
  <c r="L215" i="5" s="1"/>
  <c r="H9" i="5"/>
  <c r="H11" i="5" s="1"/>
  <c r="L197" i="5" l="1"/>
  <c r="L207" i="5"/>
  <c r="L178" i="5"/>
  <c r="L191" i="5"/>
  <c r="L96" i="5"/>
  <c r="L126" i="5"/>
  <c r="L112" i="5"/>
  <c r="L144" i="5"/>
  <c r="L167" i="5"/>
  <c r="L176" i="5"/>
  <c r="L152" i="5"/>
  <c r="L140" i="5"/>
  <c r="L128" i="5"/>
  <c r="L202" i="5"/>
  <c r="L200" i="5"/>
  <c r="L164" i="5"/>
  <c r="L199" i="5"/>
  <c r="L179" i="5"/>
  <c r="L119" i="5"/>
  <c r="L188" i="5"/>
  <c r="L116" i="5"/>
  <c r="L104" i="5"/>
  <c r="L139" i="5"/>
  <c r="L183" i="5"/>
  <c r="L171" i="5"/>
  <c r="L159" i="5"/>
  <c r="L123" i="5"/>
  <c r="L99" i="5"/>
  <c r="L122" i="5"/>
  <c r="L181" i="5"/>
  <c r="L109" i="5"/>
  <c r="L204" i="5"/>
  <c r="L132" i="5"/>
  <c r="L211" i="5"/>
  <c r="L187" i="5"/>
  <c r="L163" i="5"/>
  <c r="L115" i="5"/>
  <c r="L103" i="5"/>
  <c r="L160" i="5"/>
  <c r="L100" i="5"/>
  <c r="L175" i="5"/>
  <c r="L151" i="5"/>
  <c r="L148" i="5"/>
  <c r="L149" i="5"/>
  <c r="L212" i="5"/>
  <c r="L184" i="5"/>
  <c r="L195" i="5"/>
  <c r="L124" i="5"/>
  <c r="L156" i="5"/>
  <c r="L108" i="5"/>
  <c r="L172" i="5"/>
  <c r="L196" i="5"/>
  <c r="L98" i="5"/>
  <c r="L24" i="5"/>
  <c r="L210" i="5"/>
  <c r="L198" i="5"/>
  <c r="L186" i="5"/>
  <c r="L174" i="5"/>
  <c r="L162" i="5"/>
  <c r="L150" i="5"/>
  <c r="L138" i="5"/>
  <c r="L114" i="5"/>
  <c r="L102" i="5"/>
  <c r="L209" i="5"/>
  <c r="L185" i="5"/>
  <c r="L101" i="5"/>
  <c r="L135" i="5"/>
  <c r="L111" i="5"/>
  <c r="L206" i="5"/>
  <c r="L194" i="5"/>
  <c r="L182" i="5"/>
  <c r="L170" i="5"/>
  <c r="L158" i="5"/>
  <c r="L146" i="5"/>
  <c r="L134" i="5"/>
  <c r="L110" i="5"/>
  <c r="L205" i="5"/>
  <c r="L193" i="5"/>
  <c r="L169" i="5"/>
  <c r="L157" i="5"/>
  <c r="L133" i="5"/>
  <c r="L121" i="5"/>
  <c r="L97" i="5"/>
  <c r="L120" i="5"/>
  <c r="L127" i="5"/>
  <c r="L192" i="5"/>
  <c r="L180" i="5"/>
  <c r="L168" i="5"/>
  <c r="L213" i="5"/>
  <c r="L201" i="5"/>
  <c r="L189" i="5"/>
  <c r="L177" i="5"/>
  <c r="L165" i="5"/>
  <c r="L153" i="5"/>
  <c r="L141" i="5"/>
  <c r="L129" i="5"/>
  <c r="L117" i="5"/>
  <c r="L105" i="5"/>
  <c r="L136" i="5"/>
  <c r="L11" i="5"/>
  <c r="H89" i="5"/>
  <c r="L89" i="5" s="1"/>
  <c r="H82" i="5"/>
  <c r="L82" i="5" s="1"/>
  <c r="H77" i="5"/>
  <c r="L77" i="5" s="1"/>
  <c r="H65" i="5"/>
  <c r="L65" i="5" s="1"/>
  <c r="H58" i="5"/>
  <c r="L58" i="5" s="1"/>
  <c r="H53" i="5"/>
  <c r="L53" i="5" s="1"/>
  <c r="H88" i="5"/>
  <c r="L88" i="5" s="1"/>
  <c r="H81" i="5"/>
  <c r="L81" i="5" s="1"/>
  <c r="H52" i="5"/>
  <c r="L52" i="5" s="1"/>
  <c r="H45" i="5"/>
  <c r="L45" i="5" s="1"/>
  <c r="H39" i="5"/>
  <c r="L39" i="5" s="1"/>
  <c r="H25" i="5"/>
  <c r="L25" i="5" s="1"/>
  <c r="H18" i="5"/>
  <c r="L18" i="5" s="1"/>
  <c r="H69" i="5"/>
  <c r="L69" i="5" s="1"/>
  <c r="H62" i="5"/>
  <c r="L62" i="5" s="1"/>
  <c r="H50" i="5"/>
  <c r="L50" i="5" s="1"/>
  <c r="H37" i="5"/>
  <c r="L37" i="5" s="1"/>
  <c r="H31" i="5"/>
  <c r="L31" i="5" s="1"/>
  <c r="H24" i="5"/>
  <c r="H86" i="5"/>
  <c r="L86" i="5" s="1"/>
  <c r="H79" i="5"/>
  <c r="L79" i="5" s="1"/>
  <c r="H74" i="5"/>
  <c r="L74" i="5" s="1"/>
  <c r="H67" i="5"/>
  <c r="L67" i="5" s="1"/>
  <c r="H61" i="5"/>
  <c r="L61" i="5" s="1"/>
  <c r="H56" i="5"/>
  <c r="L56" i="5" s="1"/>
  <c r="H44" i="5"/>
  <c r="L44" i="5" s="1"/>
  <c r="H17" i="5"/>
  <c r="L17" i="5" s="1"/>
  <c r="H84" i="5"/>
  <c r="L84" i="5" s="1"/>
  <c r="H49" i="5"/>
  <c r="L49" i="5" s="1"/>
  <c r="H42" i="5"/>
  <c r="L42" i="5" s="1"/>
  <c r="H36" i="5"/>
  <c r="L36" i="5" s="1"/>
  <c r="H30" i="5"/>
  <c r="L30" i="5" s="1"/>
  <c r="H22" i="5"/>
  <c r="L22" i="5" s="1"/>
  <c r="H15" i="5"/>
  <c r="L15" i="5" s="1"/>
  <c r="H14" i="5"/>
  <c r="L14" i="5" s="1"/>
  <c r="H70" i="5"/>
  <c r="L70" i="5" s="1"/>
  <c r="H63" i="5"/>
  <c r="L63" i="5" s="1"/>
  <c r="H26" i="5"/>
  <c r="L26" i="5" s="1"/>
  <c r="H75" i="5"/>
  <c r="L75" i="5" s="1"/>
  <c r="H57" i="5"/>
  <c r="L57" i="5" s="1"/>
  <c r="H32" i="5"/>
  <c r="L32" i="5" s="1"/>
  <c r="H87" i="5"/>
  <c r="L87" i="5" s="1"/>
  <c r="H93" i="5"/>
  <c r="L93" i="5" s="1"/>
  <c r="H78" i="5"/>
  <c r="L78" i="5" s="1"/>
  <c r="H73" i="5"/>
  <c r="L73" i="5" s="1"/>
  <c r="H66" i="5"/>
  <c r="L66" i="5" s="1"/>
  <c r="H60" i="5"/>
  <c r="L60" i="5" s="1"/>
  <c r="H54" i="5"/>
  <c r="L54" i="5" s="1"/>
  <c r="H41" i="5"/>
  <c r="L41" i="5" s="1"/>
  <c r="H28" i="5"/>
  <c r="L28" i="5" s="1"/>
  <c r="H92" i="5"/>
  <c r="L92" i="5" s="1"/>
  <c r="H83" i="5"/>
  <c r="L83" i="5" s="1"/>
  <c r="H71" i="5"/>
  <c r="L71" i="5" s="1"/>
  <c r="H48" i="5"/>
  <c r="L48" i="5" s="1"/>
  <c r="H35" i="5"/>
  <c r="L35" i="5" s="1"/>
  <c r="H21" i="5"/>
  <c r="L21" i="5" s="1"/>
  <c r="H46" i="5"/>
  <c r="L46" i="5" s="1"/>
  <c r="H40" i="5"/>
  <c r="L40" i="5" s="1"/>
  <c r="H34" i="5"/>
  <c r="L34" i="5" s="1"/>
  <c r="H27" i="5"/>
  <c r="L27" i="5" s="1"/>
  <c r="H19" i="5"/>
  <c r="L19" i="5" s="1"/>
  <c r="H13" i="5"/>
  <c r="L13" i="5" s="1"/>
  <c r="H91" i="5"/>
  <c r="L91" i="5" s="1"/>
  <c r="H85" i="5"/>
  <c r="L85" i="5" s="1"/>
  <c r="H68" i="5"/>
  <c r="L68" i="5" s="1"/>
  <c r="H64" i="5"/>
  <c r="L64" i="5" s="1"/>
  <c r="H51" i="5"/>
  <c r="L51" i="5" s="1"/>
  <c r="H47" i="5"/>
  <c r="L47" i="5" s="1"/>
  <c r="H43" i="5"/>
  <c r="L43" i="5" s="1"/>
  <c r="H29" i="5"/>
  <c r="L29" i="5" s="1"/>
  <c r="H20" i="5"/>
  <c r="L20" i="5" s="1"/>
  <c r="H16" i="5"/>
  <c r="L16" i="5" s="1"/>
  <c r="L12" i="5"/>
  <c r="H90" i="5"/>
  <c r="L90" i="5" s="1"/>
  <c r="H80" i="5"/>
  <c r="L80" i="5" s="1"/>
  <c r="H76" i="5"/>
  <c r="L76" i="5" s="1"/>
  <c r="H72" i="5"/>
  <c r="L72" i="5" s="1"/>
  <c r="H59" i="5"/>
  <c r="L59" i="5" s="1"/>
  <c r="H55" i="5"/>
  <c r="L55" i="5" s="1"/>
  <c r="H38" i="5"/>
  <c r="L38" i="5" s="1"/>
  <c r="H33" i="5"/>
  <c r="L33" i="5" s="1"/>
  <c r="H23" i="5"/>
  <c r="L23" i="5" s="1"/>
</calcChain>
</file>

<file path=xl/sharedStrings.xml><?xml version="1.0" encoding="utf-8"?>
<sst xmlns="http://schemas.openxmlformats.org/spreadsheetml/2006/main" count="1086" uniqueCount="833">
  <si>
    <t>Enter      Discount %</t>
  </si>
  <si>
    <t>Multiplier</t>
  </si>
  <si>
    <t>AGI Part #</t>
  </si>
  <si>
    <t>Description</t>
  </si>
  <si>
    <t>UPC</t>
  </si>
  <si>
    <t>Carton Qty</t>
  </si>
  <si>
    <t>List Price</t>
  </si>
  <si>
    <t>Nets</t>
  </si>
  <si>
    <t>A031020210</t>
  </si>
  <si>
    <t>CBH25-1</t>
  </si>
  <si>
    <t>1/4" X.438X100FT      CLR BRAIDED HOSE   $/FT. (CBH25-1)</t>
  </si>
  <si>
    <t>642026081634</t>
  </si>
  <si>
    <t>A031020310</t>
  </si>
  <si>
    <t>CBH38-1</t>
  </si>
  <si>
    <t>3/8" X.594X100FT      CLR BRAIDED HOSE  $/FT. (CBH38-1)</t>
  </si>
  <si>
    <t>642026081658</t>
  </si>
  <si>
    <t>A031020510</t>
  </si>
  <si>
    <t>CBH50-1</t>
  </si>
  <si>
    <t>1/2" X.750X100FT      CLR BRAIDED HOSE  $/FT. (CBH50-1)</t>
  </si>
  <si>
    <t>642026081665</t>
  </si>
  <si>
    <t>A031020610</t>
  </si>
  <si>
    <t>CBH58-1</t>
  </si>
  <si>
    <t>5/8" X.875X100FT      CLR BRAIDED HOSE  $/FT. (CBH58-1)</t>
  </si>
  <si>
    <t>642026081689</t>
  </si>
  <si>
    <t>A031020710</t>
  </si>
  <si>
    <t>CBH75-1</t>
  </si>
  <si>
    <t>3/4" X1.03X100FT      CLR BRAIDED HOSE  $/FT. (CBH75-1)</t>
  </si>
  <si>
    <t>642026081696</t>
  </si>
  <si>
    <t>A031021010</t>
  </si>
  <si>
    <t>CBH100-1</t>
  </si>
  <si>
    <t>1" X 1.30 X 100FT      CLR BRAIDED HOSE  $/FT. (CBH100-1)</t>
  </si>
  <si>
    <t>642026081719</t>
  </si>
  <si>
    <t>A031021020</t>
  </si>
  <si>
    <t>CBH100-2</t>
  </si>
  <si>
    <t>1" X 1.30 X 200FT      CLR BRAIDED HOSE  $/FT. (CBH100-2)</t>
  </si>
  <si>
    <t>642026081726</t>
  </si>
  <si>
    <t>A031021210</t>
  </si>
  <si>
    <t>CBH125-1</t>
  </si>
  <si>
    <t>11/4" X1.625X100FT  CLR BRAIDED HOSE  $/FT. (CBH125-1)</t>
  </si>
  <si>
    <t>642026081740</t>
  </si>
  <si>
    <t>A031021250</t>
  </si>
  <si>
    <t>CBH125-50</t>
  </si>
  <si>
    <t>11/4" X1.625X50FT    CLR BRAIDED HOSE  $/FT. (CBH125-50)</t>
  </si>
  <si>
    <t>642026081733</t>
  </si>
  <si>
    <t>A031021510</t>
  </si>
  <si>
    <t>CBH150-1</t>
  </si>
  <si>
    <t>11/2" X1.937X100FT  CLR BRAIDED HOSE  $/FT. (CBH150-1)</t>
  </si>
  <si>
    <t>642026081764</t>
  </si>
  <si>
    <t>A031021550</t>
  </si>
  <si>
    <t>CBH150-50</t>
  </si>
  <si>
    <t>11/2" X1.937X50FT    CLR BRAIDED HOSE  $/FT. (CBH150-50)</t>
  </si>
  <si>
    <t>642026081757</t>
  </si>
  <si>
    <t>A031022010</t>
  </si>
  <si>
    <t>CBH200-1</t>
  </si>
  <si>
    <t>2" X 2.49X 100FT       CLR BRAIDED HOSE  $/FT. (CBH200-1)</t>
  </si>
  <si>
    <t>642026081788</t>
  </si>
  <si>
    <t>A031040110</t>
  </si>
  <si>
    <t>MV4040-1</t>
  </si>
  <si>
    <t>1/4OD .17ID x 100          POLY TUBING  $/COIL (MV4040-1)</t>
  </si>
  <si>
    <t>642026029957</t>
  </si>
  <si>
    <t>A031040150</t>
  </si>
  <si>
    <t>MV4040-5</t>
  </si>
  <si>
    <t>1/4OD .17ID X 500          POLY TUBING  (MV4040-5)</t>
  </si>
  <si>
    <t>642026076821</t>
  </si>
  <si>
    <t>A031040310</t>
  </si>
  <si>
    <t>MV6062-1</t>
  </si>
  <si>
    <t>3/8OD 1/4ID X 100          POLY TUBING  (MV6062-1)</t>
  </si>
  <si>
    <t>642026030021</t>
  </si>
  <si>
    <t>A031040510</t>
  </si>
  <si>
    <t>MV8062-1</t>
  </si>
  <si>
    <t>1/2OD 3/8ID X 100          POLY TUBING  (MV8062-1)</t>
  </si>
  <si>
    <t>642026030045</t>
  </si>
  <si>
    <t>A032000526</t>
  </si>
  <si>
    <t>HTST260-1/2</t>
  </si>
  <si>
    <t>1/2 X260   PTFE THREAD SEAL TAPE   (HTST260-1/2)</t>
  </si>
  <si>
    <t>642026045834</t>
  </si>
  <si>
    <t>A032000552</t>
  </si>
  <si>
    <t>HTST520-1/2</t>
  </si>
  <si>
    <t>1/2 X520   PTFE THREAD SEAL TAPE  (HTST520-1/2)</t>
  </si>
  <si>
    <t>642026045858</t>
  </si>
  <si>
    <t>A032000726</t>
  </si>
  <si>
    <t>HTST260-3/4</t>
  </si>
  <si>
    <t>3/4 X260   PTFE THREAD SEAL TAPE   (HTST260-3/4)</t>
  </si>
  <si>
    <t>642026045841</t>
  </si>
  <si>
    <t>A0320205261</t>
  </si>
  <si>
    <t>HTT260-1/2XHD</t>
  </si>
  <si>
    <t>1/2X26      XHD    PTFE TH. SEAL TAPE  USA  (HTT260-1/2XHD)</t>
  </si>
  <si>
    <t>642026085304</t>
  </si>
  <si>
    <t>A0320405261</t>
  </si>
  <si>
    <t>HTT260-1/2PP</t>
  </si>
  <si>
    <t>1/2X260  PINK      PTFE TH. SEAL TAPE  USA  (HTT260-1/2PP)</t>
  </si>
  <si>
    <t>642026085274</t>
  </si>
  <si>
    <t>A0320405262</t>
  </si>
  <si>
    <t>HTT260-1/2GAS</t>
  </si>
  <si>
    <t>1/2 X260 YEL/GAS PTFE TH. SEAL TAPE  U.S.A  (HTT260-1/2GAS)</t>
  </si>
  <si>
    <t>642026085281</t>
  </si>
  <si>
    <t>A033102905</t>
  </si>
  <si>
    <t>PC10-1/2</t>
  </si>
  <si>
    <t>1/2 IPS PVC COMPRESSION COUPLING   (PC10-1/2)</t>
  </si>
  <si>
    <t>642026063982</t>
  </si>
  <si>
    <t>A033102907</t>
  </si>
  <si>
    <t>PC10-3/4</t>
  </si>
  <si>
    <t>3/4 IPS PVC COMPRESSION COUPLING   (PC10-3/4)</t>
  </si>
  <si>
    <t>642026063999</t>
  </si>
  <si>
    <t>A033102910</t>
  </si>
  <si>
    <t>PC10-1</t>
  </si>
  <si>
    <t>1 IPS PVC COMPRESSION COUPLING   (PC10-1)</t>
  </si>
  <si>
    <t>642026064002</t>
  </si>
  <si>
    <t>A033102912</t>
  </si>
  <si>
    <t>PC10-11/4</t>
  </si>
  <si>
    <t>11/4 IPS PVC COMPRESSION COUPLING   (PC10-11/4)</t>
  </si>
  <si>
    <t>642026064019</t>
  </si>
  <si>
    <t>A033102915</t>
  </si>
  <si>
    <t>PC10-11/2</t>
  </si>
  <si>
    <t>11/2 IPS PVC COMPRESSION COUPLING   (PC10-11/2)</t>
  </si>
  <si>
    <t>642026064026</t>
  </si>
  <si>
    <t>A033102920</t>
  </si>
  <si>
    <t>PC10-2</t>
  </si>
  <si>
    <t>2 IPS PVC COMPRESSION COUPLING   (PC10-2)</t>
  </si>
  <si>
    <t>642026064033</t>
  </si>
  <si>
    <t>A033102925</t>
  </si>
  <si>
    <t>PC10-21/2</t>
  </si>
  <si>
    <t>21/2 IPS PVC COMPRESSION COUPLING   (PC10-21/2)</t>
  </si>
  <si>
    <t>642026064040</t>
  </si>
  <si>
    <t>A033102930</t>
  </si>
  <si>
    <t>PC10-3</t>
  </si>
  <si>
    <t>3 IPS PVC COMPRESSION COUPLING   (PC10-3)</t>
  </si>
  <si>
    <t>642026064057</t>
  </si>
  <si>
    <t>A033102940</t>
  </si>
  <si>
    <t>PC10-4</t>
  </si>
  <si>
    <t>4 IPS PVC COMPRESSION COUPLING   (PC10-4)</t>
  </si>
  <si>
    <t>642026064064</t>
  </si>
  <si>
    <t>A033119956</t>
  </si>
  <si>
    <t>SW600</t>
  </si>
  <si>
    <t>1/2 - 6 STRAP WRENCH   (SW600)</t>
  </si>
  <si>
    <t>642026066044</t>
  </si>
  <si>
    <t>A033123005</t>
  </si>
  <si>
    <t>GC10C1/2</t>
  </si>
  <si>
    <t>1/2 GALV COMP COUPLING LONG IMP  (GC10C1/2)</t>
  </si>
  <si>
    <t>642026007962</t>
  </si>
  <si>
    <t>A034090105</t>
  </si>
  <si>
    <t>2401-005</t>
  </si>
  <si>
    <t>1/2 SXSXS CPVC CTS TEE       516567  (2401-005)</t>
  </si>
  <si>
    <t>A034090107</t>
  </si>
  <si>
    <t>2401-007</t>
  </si>
  <si>
    <t>3/4 SXSXS CPVC CTS TEE    4101-007  (2401-007)</t>
  </si>
  <si>
    <t>10025528786424</t>
  </si>
  <si>
    <t>A0340901070</t>
  </si>
  <si>
    <t>2401-094</t>
  </si>
  <si>
    <t>3/4X1/2X1/2 SXSXS CPVC CTS TEE   4101-094  (2401-094)</t>
  </si>
  <si>
    <t>10025528786486</t>
  </si>
  <si>
    <t>A0340901071</t>
  </si>
  <si>
    <t>2401-095</t>
  </si>
  <si>
    <t>3/4X1/2X3/4 SXSXS  CPVC CTS TEE  4101-095  (2401-095)</t>
  </si>
  <si>
    <t>62852516641</t>
  </si>
  <si>
    <t>A0340901072</t>
  </si>
  <si>
    <t>2401-101</t>
  </si>
  <si>
    <t>3/4X3/4X1/2 SXSXS CPVC CTS TEE   516658  (2401-101)</t>
  </si>
  <si>
    <t>62852516658</t>
  </si>
  <si>
    <t>A034090110</t>
  </si>
  <si>
    <t>2401-010</t>
  </si>
  <si>
    <t>1 SXSXS CPVC CTS TEE          4101-010  (2401-010)</t>
  </si>
  <si>
    <t>A0340901100</t>
  </si>
  <si>
    <t>2401-125</t>
  </si>
  <si>
    <t>1X3/4X3/4  SXSXS CPVC CTS TEE      4101-125  (2401-125)</t>
  </si>
  <si>
    <t>62852516719</t>
  </si>
  <si>
    <t>A0340901101</t>
  </si>
  <si>
    <t>2401-126</t>
  </si>
  <si>
    <t>1X3/4X1 SXSXS CPVC CTS TEE          4101-126  (2401-126)</t>
  </si>
  <si>
    <t>62852516726</t>
  </si>
  <si>
    <t>A0340901102</t>
  </si>
  <si>
    <t>2401-131</t>
  </si>
  <si>
    <t>1X1X3/4 SXSXS CPVC CTS TEE          4101-131  (2401-131)</t>
  </si>
  <si>
    <t>62852516740</t>
  </si>
  <si>
    <t>A034090605</t>
  </si>
  <si>
    <t>2406-005</t>
  </si>
  <si>
    <t>1/2 SXS CPVC CTS  90 EL      516310  (2406-005)</t>
  </si>
  <si>
    <t>A034090607</t>
  </si>
  <si>
    <t>2406-007</t>
  </si>
  <si>
    <t>3/4 SXS CPVC CTS  90 EL     516328  (2406-007)</t>
  </si>
  <si>
    <t>62852516320</t>
  </si>
  <si>
    <t>A034090608</t>
  </si>
  <si>
    <t>2406-101</t>
  </si>
  <si>
    <t>3/4X1/2 SXS CPVC CTS  90 EL   516336  (2406-101)</t>
  </si>
  <si>
    <t>062852516337</t>
  </si>
  <si>
    <t>A034090610</t>
  </si>
  <si>
    <t>2406-010</t>
  </si>
  <si>
    <t>1 SXS CPVC CTS 90 EL    4106-010  (2406-010)</t>
  </si>
  <si>
    <t>A034090705</t>
  </si>
  <si>
    <t>2415-005</t>
  </si>
  <si>
    <t>1/2 SXS CPVC CTS DROP EAR EL        DE4106-005  (2415-005)</t>
  </si>
  <si>
    <t>A034090805</t>
  </si>
  <si>
    <t>2424-005</t>
  </si>
  <si>
    <t>1/2 SXFPT CPVC CTS DROP EAR EL    DE4107-005  (2424-005)</t>
  </si>
  <si>
    <t>062852526022</t>
  </si>
  <si>
    <t>A034090905</t>
  </si>
  <si>
    <t>2410-005</t>
  </si>
  <si>
    <t>1/2 MSxFS CPVC CTS STR 90 EL    516385  (2410-005)</t>
  </si>
  <si>
    <t>A034090907</t>
  </si>
  <si>
    <t>2410-007</t>
  </si>
  <si>
    <t>3/4 MSxFS CPVC CTS STR 90 EL     516393  (2410-007)</t>
  </si>
  <si>
    <t>062852516399</t>
  </si>
  <si>
    <t>A034090910</t>
  </si>
  <si>
    <t>2410-010</t>
  </si>
  <si>
    <t>1 SPXS CPVC CTS STR 90  EL        4109-010   (2410-010)</t>
  </si>
  <si>
    <t>A034091705</t>
  </si>
  <si>
    <t>2417-005</t>
  </si>
  <si>
    <t>1/2 SXS CPVC CTS 45 EL      516419  (2417-005)</t>
  </si>
  <si>
    <t>A034091707</t>
  </si>
  <si>
    <t>2417-007</t>
  </si>
  <si>
    <t>3/4 SXS CPVC CTS 45 EL     516427  (2417-007)</t>
  </si>
  <si>
    <t>A034091710</t>
  </si>
  <si>
    <t>2417-010</t>
  </si>
  <si>
    <t>1 SXS CPVC CTS 45 EL                 4117-010  (2417-010)</t>
  </si>
  <si>
    <t>A034092905</t>
  </si>
  <si>
    <t>2429-005</t>
  </si>
  <si>
    <t>1/2 SXS CPVC CTS CPLNG  516005  (2429-005)</t>
  </si>
  <si>
    <t>A034092907</t>
  </si>
  <si>
    <t>2429-007</t>
  </si>
  <si>
    <t>3/4 SXS CPVC CTS CPLNG    4129-007  (2429-007)</t>
  </si>
  <si>
    <t>10025528786929</t>
  </si>
  <si>
    <t>A034092908</t>
  </si>
  <si>
    <t>2429-101</t>
  </si>
  <si>
    <t>3/4X1/2 SXS CPVC CTS CPLNG  516021  (2429-101)</t>
  </si>
  <si>
    <t>A034092910</t>
  </si>
  <si>
    <t>2429-010</t>
  </si>
  <si>
    <t>1 SXS CPVC CTS CPLNG                4129-010  (2429-010)</t>
  </si>
  <si>
    <t>A034092957</t>
  </si>
  <si>
    <t>2413-007</t>
  </si>
  <si>
    <t>3/4 PVCSxCPVCS CPVC CTS CPLNG   4141007  (2413-007)</t>
  </si>
  <si>
    <t>062852516085</t>
  </si>
  <si>
    <t>A034092960</t>
  </si>
  <si>
    <t>2413-010</t>
  </si>
  <si>
    <t>1 PVCSXCPVCS CPVC CTS CPLNG       4141-010  (2413-010)</t>
  </si>
  <si>
    <t>A034093505</t>
  </si>
  <si>
    <t>2435-005</t>
  </si>
  <si>
    <t>1/2 SXFPT CPVC CTS F/ADP  516989  (2435-005)</t>
  </si>
  <si>
    <t>A034093507</t>
  </si>
  <si>
    <t>2435-007</t>
  </si>
  <si>
    <t>3/4 SXFPT CPVC CTS F/ADP   516997  (2435-007)</t>
  </si>
  <si>
    <t>A034093530</t>
  </si>
  <si>
    <t>2435-010</t>
  </si>
  <si>
    <t>1 SXFPT CPVC CTS F/ADP             4135-010  (2435-010)</t>
  </si>
  <si>
    <t>A034093605</t>
  </si>
  <si>
    <t>2436-005</t>
  </si>
  <si>
    <t>1/2 SXMPT CPVC CTS  M/ADP 4136005  (2436-005)</t>
  </si>
  <si>
    <t>A034093607</t>
  </si>
  <si>
    <t>2436-007</t>
  </si>
  <si>
    <t>3/4 SXMPT CPVC CTS M/ADP   516930  (2436-007)</t>
  </si>
  <si>
    <t>A034093610</t>
  </si>
  <si>
    <t>2436-010</t>
  </si>
  <si>
    <t>1 SXMPT CPVC CTS M/ADP    516948  (2436-010)</t>
  </si>
  <si>
    <t>10025528787025</t>
  </si>
  <si>
    <t>A034093708</t>
  </si>
  <si>
    <t>2437-101</t>
  </si>
  <si>
    <t>3/4X1/2 SPXS CPVC CTS RED BUSH  516104  (2437-101)</t>
  </si>
  <si>
    <t>A034093715</t>
  </si>
  <si>
    <t>2437-130</t>
  </si>
  <si>
    <t>1X1/2 SPXS CPVC CTS RED BUSH        4137-130  (2437-130)</t>
  </si>
  <si>
    <t>A034093717</t>
  </si>
  <si>
    <t>2437-131</t>
  </si>
  <si>
    <t>1X3/4 SPXS CPVC CTS RED BUSH        4137-131  (2437-131)</t>
  </si>
  <si>
    <t>10025528787094</t>
  </si>
  <si>
    <t>A034094707</t>
  </si>
  <si>
    <t>2447-007</t>
  </si>
  <si>
    <t>3/4 SLIP CPVC CTS CAP         4147-007  (2447-007)</t>
  </si>
  <si>
    <t>062852516511</t>
  </si>
  <si>
    <t>A034094710</t>
  </si>
  <si>
    <t>2447-010</t>
  </si>
  <si>
    <t>1 SLIP CPVC CTS CAP             4147-010  (2447-010)</t>
  </si>
  <si>
    <t>062852516528</t>
  </si>
  <si>
    <t>A034099705</t>
  </si>
  <si>
    <t>2457-005</t>
  </si>
  <si>
    <t>1/2 SLIP CPVC CTS UNION             (2457-005)</t>
  </si>
  <si>
    <t>011651285159</t>
  </si>
  <si>
    <t>A034099707</t>
  </si>
  <si>
    <t>2457-007</t>
  </si>
  <si>
    <t>3/4 SLIP CPVC CTS UNION             (2457-007)</t>
  </si>
  <si>
    <t>011651287153</t>
  </si>
  <si>
    <t>A034099905</t>
  </si>
  <si>
    <t>2492-005</t>
  </si>
  <si>
    <t>1/2 CPVC CTS STRAP                      (2492-005)</t>
  </si>
  <si>
    <t>719836541341</t>
  </si>
  <si>
    <t>A034099907</t>
  </si>
  <si>
    <t>2492-007</t>
  </si>
  <si>
    <t>3/4 CPVC CTS STRAP                      (2492-007)</t>
  </si>
  <si>
    <t>719836541440</t>
  </si>
  <si>
    <t>A035130130</t>
  </si>
  <si>
    <t>AGV803</t>
  </si>
  <si>
    <t>3 HXHXH PVC S&amp;D TEE    (AGV803)</t>
  </si>
  <si>
    <t>662455808039</t>
  </si>
  <si>
    <t>A035130140</t>
  </si>
  <si>
    <t>AGV804</t>
  </si>
  <si>
    <t>4 HXHXH PVC S&amp;D TEE   (AGV804)</t>
  </si>
  <si>
    <t>662455808046</t>
  </si>
  <si>
    <t>A0351306301</t>
  </si>
  <si>
    <t>AGV303</t>
  </si>
  <si>
    <t>3 HXH PVC S&amp;D 90 EL 1/4BEND LT   (AGV303)</t>
  </si>
  <si>
    <t>662455803034</t>
  </si>
  <si>
    <t>A0351306402</t>
  </si>
  <si>
    <t>AGV304</t>
  </si>
  <si>
    <t>4 HXH PVC S&amp;D 90 EL 1/4BEND LT   (AGV304)</t>
  </si>
  <si>
    <t>662455803041</t>
  </si>
  <si>
    <t>A0351317300</t>
  </si>
  <si>
    <t>AGV503</t>
  </si>
  <si>
    <t>3 HXH PVC S&amp;D 45 EL 1/8BEND    (AGV503)</t>
  </si>
  <si>
    <t>662455805038</t>
  </si>
  <si>
    <t>A0351317400</t>
  </si>
  <si>
    <t>AGV504</t>
  </si>
  <si>
    <t>4 HXH PVC S&amp;D 45 EL 1/8BEND  (AGV504)</t>
  </si>
  <si>
    <t>662455805045</t>
  </si>
  <si>
    <t xml:space="preserve">Previous
List Price </t>
  </si>
  <si>
    <t xml:space="preserve">Previous Nets </t>
  </si>
  <si>
    <t>%</t>
  </si>
  <si>
    <t>Fittings; CPVC, Tubing, Compression, SS Nipples, Hose &amp; Tubing</t>
  </si>
  <si>
    <t>CB Supplies Part #</t>
  </si>
  <si>
    <t>A0310305100</t>
  </si>
  <si>
    <t>CIV8062-1</t>
  </si>
  <si>
    <t>1/2OD X 3/8ID  X 100FT   CLR VINYL TUBING  $/FT  (CIV8062-1)</t>
  </si>
  <si>
    <t/>
  </si>
  <si>
    <t>A031030610</t>
  </si>
  <si>
    <t>CIV10062-1</t>
  </si>
  <si>
    <t>5/8OD X 1/2ID X 100FT   CLR VINYL TUBING   $/FT (CIV10062-1)</t>
  </si>
  <si>
    <t>A032000752</t>
  </si>
  <si>
    <t>HTST520-3/4</t>
  </si>
  <si>
    <t>3/4 X520   PTFE THREAD SEAL TAPE   (HTST520-3/4)</t>
  </si>
  <si>
    <t>642026045865</t>
  </si>
  <si>
    <t>A032020552</t>
  </si>
  <si>
    <t>HTST520-1/2XHD</t>
  </si>
  <si>
    <t>1/2X520    XHD   PTFE TH. SEAL TAPE   (HTST520-1/2XHD)</t>
  </si>
  <si>
    <t>642026107839</t>
  </si>
  <si>
    <t>A03208204</t>
  </si>
  <si>
    <t>4OZ GREAT WHITE PTFE PIPE COMP    (31230)</t>
  </si>
  <si>
    <t>038753312309</t>
  </si>
  <si>
    <t>A03208208</t>
  </si>
  <si>
    <t>8OZ GREAT WHITE PTFE PIPE COMP   (31231)</t>
  </si>
  <si>
    <t>038753312316</t>
  </si>
  <si>
    <t>A03208216</t>
  </si>
  <si>
    <t>16OZ GREAT WHITE PTFE PIPE COMP   (31232)</t>
  </si>
  <si>
    <t>038753312323</t>
  </si>
  <si>
    <t>A033102960</t>
  </si>
  <si>
    <t>PC10-6</t>
  </si>
  <si>
    <t>6 IPS PVC COMPRESSION COUPLING   (PC10-6)</t>
  </si>
  <si>
    <t>642026064071</t>
  </si>
  <si>
    <t>A033119954</t>
  </si>
  <si>
    <t>SW400</t>
  </si>
  <si>
    <t>1/2 - 4 STRAP WRENCH   (SW400)</t>
  </si>
  <si>
    <t>642026066037</t>
  </si>
  <si>
    <t>A033123007</t>
  </si>
  <si>
    <t>GC10C3/4</t>
  </si>
  <si>
    <t>3/4 GALV COM COUPLING LONG IMP  (GC10C3/4)</t>
  </si>
  <si>
    <t>642026008020</t>
  </si>
  <si>
    <t>A033123010</t>
  </si>
  <si>
    <t>GC10C1</t>
  </si>
  <si>
    <t>1 GALV COMP COUPLING LONG  IMP  (GC10C1)</t>
  </si>
  <si>
    <t>642026007955</t>
  </si>
  <si>
    <t>A033123012</t>
  </si>
  <si>
    <t>GC10C11/4</t>
  </si>
  <si>
    <t>1 1/4 GALV COMP COUPLING LONG IMP  (GC10C11/4)</t>
  </si>
  <si>
    <t>642026007986</t>
  </si>
  <si>
    <t>A033123015</t>
  </si>
  <si>
    <t>GC10C11/2</t>
  </si>
  <si>
    <t>1 /2 GALV COMP COUPLING LONG IMP  (GC10C11/2)</t>
  </si>
  <si>
    <t>642026007979</t>
  </si>
  <si>
    <t>A033123020</t>
  </si>
  <si>
    <t>GC10C2</t>
  </si>
  <si>
    <t>2 GALV COMP COUPLING LONG IMP  (GC10C2)</t>
  </si>
  <si>
    <t>642026008013</t>
  </si>
  <si>
    <t>10025528786417</t>
  </si>
  <si>
    <t>20054211161214</t>
  </si>
  <si>
    <t>10025528786721</t>
  </si>
  <si>
    <t>20054211161115</t>
  </si>
  <si>
    <t>20054211170056</t>
  </si>
  <si>
    <t>10025528786790</t>
  </si>
  <si>
    <t>20054211169944</t>
  </si>
  <si>
    <t>20054211161030</t>
  </si>
  <si>
    <t>20054211161054</t>
  </si>
  <si>
    <t>20054211161047</t>
  </si>
  <si>
    <t>A034091805</t>
  </si>
  <si>
    <t>2423-005</t>
  </si>
  <si>
    <t>1/2 SPXS CPVC CTS STR 45 EL     4127-005  (2423-005)</t>
  </si>
  <si>
    <t>054211714218</t>
  </si>
  <si>
    <t>A034091807</t>
  </si>
  <si>
    <t>2423-007</t>
  </si>
  <si>
    <t>3/4 SPXS CPVC CTS STR 45  EL     4127-007  (2423-007)</t>
  </si>
  <si>
    <t>10025528786899</t>
  </si>
  <si>
    <t>A034091810</t>
  </si>
  <si>
    <t>2423-010</t>
  </si>
  <si>
    <t>1 SPXS CPVC CTS STR 45  EL        4127-010  (2423-010)</t>
  </si>
  <si>
    <t>10025528786912</t>
  </si>
  <si>
    <t>20054211170247</t>
  </si>
  <si>
    <t>20054211161009</t>
  </si>
  <si>
    <t>A034092911</t>
  </si>
  <si>
    <t>2429-131</t>
  </si>
  <si>
    <t>1X3/4 SXS CPVC CTS CPLNG         4129-131  (2429-131)</t>
  </si>
  <si>
    <t>20054211170315</t>
  </si>
  <si>
    <t>20054211714205</t>
  </si>
  <si>
    <t>20054211170278</t>
  </si>
  <si>
    <t>20054211170292</t>
  </si>
  <si>
    <t>20011651990358</t>
  </si>
  <si>
    <t>20054211170018</t>
  </si>
  <si>
    <t>10025528787018</t>
  </si>
  <si>
    <t>642026123723</t>
  </si>
  <si>
    <t>10054211160913</t>
  </si>
  <si>
    <t>A034093805</t>
  </si>
  <si>
    <t>2438-005</t>
  </si>
  <si>
    <t>1/2 CPVCXFPT CPVC CTS TRANS SS FTG   4135-005SS  (2438-005)</t>
  </si>
  <si>
    <t>10025528788121</t>
  </si>
  <si>
    <t>A034094705</t>
  </si>
  <si>
    <t>2447-005</t>
  </si>
  <si>
    <t>1/2 SLIP CPVC CTS CAP         4147-005  (2447-005)</t>
  </si>
  <si>
    <t>10025528787308</t>
  </si>
  <si>
    <t>A035130160</t>
  </si>
  <si>
    <t>AGV806</t>
  </si>
  <si>
    <t>6 HXHXH PVC S&amp;D TEE   (AGV806)</t>
  </si>
  <si>
    <t>662455808060</t>
  </si>
  <si>
    <t>A035130164</t>
  </si>
  <si>
    <t>AGV8064</t>
  </si>
  <si>
    <t>6X4 HXHXH PVC S&amp;D TEE  (AGV8064)</t>
  </si>
  <si>
    <t>662455880646</t>
  </si>
  <si>
    <t>A035130230</t>
  </si>
  <si>
    <t>AGV903</t>
  </si>
  <si>
    <t>3 HXHXH PVC S&amp;D 45 WYE    (AGV903)</t>
  </si>
  <si>
    <t>662455809036</t>
  </si>
  <si>
    <t>A035130240</t>
  </si>
  <si>
    <t>AGV904</t>
  </si>
  <si>
    <t>4 HXHXH PVC S&amp;D 45 WYE   (AGV904)</t>
  </si>
  <si>
    <t>662455809043</t>
  </si>
  <si>
    <t>A035130260</t>
  </si>
  <si>
    <t>AGV906</t>
  </si>
  <si>
    <t>6 HXHXH PVC S&amp;D 45 WYE   (AGV906)</t>
  </si>
  <si>
    <t>662455809067</t>
  </si>
  <si>
    <t>A035130264</t>
  </si>
  <si>
    <t>AGV9064</t>
  </si>
  <si>
    <t>6X4 HXHXH PVC S&amp;D 45 WYE   (AGV9064)</t>
  </si>
  <si>
    <t>662455890645</t>
  </si>
  <si>
    <t>A035130330</t>
  </si>
  <si>
    <t>AGV1103</t>
  </si>
  <si>
    <t>3 HXHXH PVC S&amp;D SANITARY TEE   (AGV1103)</t>
  </si>
  <si>
    <t>662455811039</t>
  </si>
  <si>
    <t>A035130340</t>
  </si>
  <si>
    <t>AGV1104</t>
  </si>
  <si>
    <t>4 HXHXH PVC S&amp;D SANITARY TEE   (AGV1104)</t>
  </si>
  <si>
    <t>662455811046</t>
  </si>
  <si>
    <t>A035130360</t>
  </si>
  <si>
    <t>AGV1106</t>
  </si>
  <si>
    <t>6 HXHXH PVC S&amp;D SANITARY TEE   (AGV1106)</t>
  </si>
  <si>
    <t>662455811060</t>
  </si>
  <si>
    <t>A035130441</t>
  </si>
  <si>
    <t>AGV1204</t>
  </si>
  <si>
    <t>4X11/2 PIPE AND HUB PVC S&amp;D SADDLE TEE     (AGV1204)</t>
  </si>
  <si>
    <t>662455812043</t>
  </si>
  <si>
    <t>A0351306300</t>
  </si>
  <si>
    <t>AGV3303</t>
  </si>
  <si>
    <t>3 HXH PVC S&amp;D 90 EL 1/4BEND SHT TRN   (AGV3303)</t>
  </si>
  <si>
    <t>662455833031</t>
  </si>
  <si>
    <t>A0351306302</t>
  </si>
  <si>
    <t>AGV3403</t>
  </si>
  <si>
    <t>3 HXSPG PVC S&amp;D 90 ST EL 1/4BEND SHT TRN   (AGV3403)</t>
  </si>
  <si>
    <t>662455834038</t>
  </si>
  <si>
    <t>A0351306303</t>
  </si>
  <si>
    <t>AGV403</t>
  </si>
  <si>
    <t>3 HXSPG PVC S&amp;D 90 ST EL 1/4BEND LT   (AGV403)</t>
  </si>
  <si>
    <t>662455804031</t>
  </si>
  <si>
    <t>A0351306400</t>
  </si>
  <si>
    <t>AGV3304</t>
  </si>
  <si>
    <t>4 HXH PVC S&amp;D 90 EL 1/4BEND SHT TRN    (AGV3304)</t>
  </si>
  <si>
    <t>662455833048</t>
  </si>
  <si>
    <t>A0351306403</t>
  </si>
  <si>
    <t>AGV3404</t>
  </si>
  <si>
    <t>4 HXSPG PVC S&amp;D 90 ST EL 1/4BEND SHT   (AGV3404)</t>
  </si>
  <si>
    <t>662455834045</t>
  </si>
  <si>
    <t>A0351306404</t>
  </si>
  <si>
    <t>AGV404</t>
  </si>
  <si>
    <t>4 HXSPG PVC S&amp;D 90 ST EL 1/4BEND LT   (AGV404)</t>
  </si>
  <si>
    <t>662455804048</t>
  </si>
  <si>
    <t>A0351306600</t>
  </si>
  <si>
    <t>AGV306</t>
  </si>
  <si>
    <t>6 HXH PVC S&amp;D 90 EL 1/4BEND SHT TRN    (AGV306)</t>
  </si>
  <si>
    <t>662455803065</t>
  </si>
  <si>
    <t>A0351306601</t>
  </si>
  <si>
    <t>AGV406</t>
  </si>
  <si>
    <t>6 HXSPG PVC S&amp;D 90 ST EL 1/4BEND SHT TRN   (AGV406)</t>
  </si>
  <si>
    <t>662455804062</t>
  </si>
  <si>
    <t>A0351317301</t>
  </si>
  <si>
    <t>AGV603</t>
  </si>
  <si>
    <t>3 HXSPG PVC S&amp;D 45 ST EL 1/8BEND    (AGV603)</t>
  </si>
  <si>
    <t>662455806035</t>
  </si>
  <si>
    <t>A0351317401</t>
  </si>
  <si>
    <t>AGV604</t>
  </si>
  <si>
    <t>4 HXSPG PVC S&amp;D 45 ST EL 1/8BEND    (AGV604)</t>
  </si>
  <si>
    <t>662455806042</t>
  </si>
  <si>
    <t>A0351317600</t>
  </si>
  <si>
    <t>AGV506</t>
  </si>
  <si>
    <t>6 HXH PVC S&amp;D 45 1EL /8BEND  (AGV506)</t>
  </si>
  <si>
    <t>662455805069</t>
  </si>
  <si>
    <t>A0351317601</t>
  </si>
  <si>
    <t>AGV606</t>
  </si>
  <si>
    <t>6 HXSPG PVC S&amp;D 45 ST EL 1/8BEND    (AGV606)</t>
  </si>
  <si>
    <t>662455806066</t>
  </si>
  <si>
    <t>A0351319300</t>
  </si>
  <si>
    <t>AGV703</t>
  </si>
  <si>
    <t>3 HXH PVC S&amp;D 22 1/2  1/16BEND   (AGV703)</t>
  </si>
  <si>
    <t>662455807032</t>
  </si>
  <si>
    <t>A0351319301</t>
  </si>
  <si>
    <t>AGV713</t>
  </si>
  <si>
    <t>3 HXSPG PVC S&amp;D 22 1/2 ST EL 1/16BEND    (AGV713)</t>
  </si>
  <si>
    <t>662455807131</t>
  </si>
  <si>
    <t>A0351319400</t>
  </si>
  <si>
    <t>AGV704</t>
  </si>
  <si>
    <t>4 HXH PVC S&amp;D 22 1/2  1/16 BEND   (AGV704)</t>
  </si>
  <si>
    <t>662455807049</t>
  </si>
  <si>
    <t>A0351319401</t>
  </si>
  <si>
    <t>AGV714</t>
  </si>
  <si>
    <t>4 HXSPG PVC S&amp;D 22 1/2 ST EL 1/16BEND    (AGV714)</t>
  </si>
  <si>
    <t>662455807148</t>
  </si>
  <si>
    <t>A0351319600</t>
  </si>
  <si>
    <t>AGV706</t>
  </si>
  <si>
    <t>6 HXH PVC S&amp;D 22 1/2  1/16BEND   (AGV706)</t>
  </si>
  <si>
    <t>662455807063</t>
  </si>
  <si>
    <t>A0351319601</t>
  </si>
  <si>
    <t>AGV716</t>
  </si>
  <si>
    <t>6 HXSPG PVC S&amp;D 22 1/2 ST EL 1/16 BEND    (AGV716)</t>
  </si>
  <si>
    <t>662455807162</t>
  </si>
  <si>
    <t>A035132930</t>
  </si>
  <si>
    <t>AGV103</t>
  </si>
  <si>
    <t>3 HXH PVC S&amp;D COUPLING  (AGV103)</t>
  </si>
  <si>
    <t>662455801030</t>
  </si>
  <si>
    <t>A035132934</t>
  </si>
  <si>
    <t>AGD104</t>
  </si>
  <si>
    <t>4 HXH PVC COUPLING S&amp;D SCH40   (AGD104)</t>
  </si>
  <si>
    <t>662455301042</t>
  </si>
  <si>
    <t>A035132940</t>
  </si>
  <si>
    <t>AGV104</t>
  </si>
  <si>
    <t>4 HXH PVC S&amp;D COUPLING   (AGV104)</t>
  </si>
  <si>
    <t>662455801047</t>
  </si>
  <si>
    <t>A0351329430</t>
  </si>
  <si>
    <t>AGV2043</t>
  </si>
  <si>
    <t>3X4 HXH PVC S&amp;D COUPLING    (AGV2043)</t>
  </si>
  <si>
    <t>662455820437</t>
  </si>
  <si>
    <t>A0351329431</t>
  </si>
  <si>
    <t>AGV1043</t>
  </si>
  <si>
    <t>4X3 HXH PVC S&amp;D COUPLING   (AGV1043)</t>
  </si>
  <si>
    <t>662455810438</t>
  </si>
  <si>
    <t>A035132944</t>
  </si>
  <si>
    <t>AGV2044</t>
  </si>
  <si>
    <t>4X4 HXH PVC S&amp;D COUPLING   (AGV2044)</t>
  </si>
  <si>
    <t>662455820444</t>
  </si>
  <si>
    <t>A035132960</t>
  </si>
  <si>
    <t>AGV106</t>
  </si>
  <si>
    <t>6 HXH PVC S&amp;D COUPLING   (AGV106)</t>
  </si>
  <si>
    <t>662455801061</t>
  </si>
  <si>
    <t>A0351329640</t>
  </si>
  <si>
    <t>AGV1064</t>
  </si>
  <si>
    <t>6X4 PVC S&amp;D COUPLING   (AGV1064)</t>
  </si>
  <si>
    <t>662455810643</t>
  </si>
  <si>
    <t>A0351329641</t>
  </si>
  <si>
    <t>AGV2046</t>
  </si>
  <si>
    <t>6X4 HXH PVC S&amp;D COUPLING   (AGV2046)</t>
  </si>
  <si>
    <t>662455820468</t>
  </si>
  <si>
    <t>A035133731</t>
  </si>
  <si>
    <t>AGV1031</t>
  </si>
  <si>
    <t>3X11/2 SPGXH PVC S&amp;D FLUSH BUSHING   (AGV1031)</t>
  </si>
  <si>
    <t>662455810315</t>
  </si>
  <si>
    <t>A035133741</t>
  </si>
  <si>
    <t>AGV1041</t>
  </si>
  <si>
    <t>4X11/2 SPGXH PVC S&amp;D FLUSH BUSHING   (AGV1041)</t>
  </si>
  <si>
    <t>662455810414</t>
  </si>
  <si>
    <t>A035133742</t>
  </si>
  <si>
    <t>AGV1042</t>
  </si>
  <si>
    <t>4X2 SPGXH PVC S&amp;D FLUSH BUSHING   (AGV1042)</t>
  </si>
  <si>
    <t>662455810421</t>
  </si>
  <si>
    <t>A035133743</t>
  </si>
  <si>
    <t>AGV1143</t>
  </si>
  <si>
    <t>4X3 SPGXH PVC S&amp;D FLUSH BUSHING   (AGV1143)</t>
  </si>
  <si>
    <t>662455811435</t>
  </si>
  <si>
    <t>A035133764</t>
  </si>
  <si>
    <t>AGV2064</t>
  </si>
  <si>
    <t>6X4 SPGXH PVC S&amp;D BUSH EXTENDED    (AGV2064)</t>
  </si>
  <si>
    <t>662455820642</t>
  </si>
  <si>
    <t>A035134730</t>
  </si>
  <si>
    <t>AGV1403</t>
  </si>
  <si>
    <t>3 H PVC S&amp;D CAP   (AGV1403)</t>
  </si>
  <si>
    <t>662455814030</t>
  </si>
  <si>
    <t>A035134740</t>
  </si>
  <si>
    <t>AGV1404</t>
  </si>
  <si>
    <t>4 PVC S&amp;D CAP H   (AGV1404)</t>
  </si>
  <si>
    <t>662455814047</t>
  </si>
  <si>
    <t>A035137240</t>
  </si>
  <si>
    <t>AGV1304</t>
  </si>
  <si>
    <t>4 HXHXHXHPVC S&amp;D CROSS   (AGV1304)</t>
  </si>
  <si>
    <t>662455813040</t>
  </si>
  <si>
    <t>A0351372401</t>
  </si>
  <si>
    <t>AGV1504</t>
  </si>
  <si>
    <t>4 HXCLAY PIPE SPG PVC S&amp;D ADAPTER   (AGV1504)</t>
  </si>
  <si>
    <t>662455815044</t>
  </si>
  <si>
    <t>A035137241</t>
  </si>
  <si>
    <t>AGV1604</t>
  </si>
  <si>
    <t>4 HXCLAY PIPE SPG  PVC S&amp;D ADAPTER  (AGV1604)</t>
  </si>
  <si>
    <t>662455816041</t>
  </si>
  <si>
    <t>A035137430</t>
  </si>
  <si>
    <t>AGV1703</t>
  </si>
  <si>
    <t>2X3X3 DSXH PVC S&amp;D DOWNSPOUT ADAPT   (AGV1703)</t>
  </si>
  <si>
    <t>662455817031</t>
  </si>
  <si>
    <t>A035137441</t>
  </si>
  <si>
    <t>AGV1704</t>
  </si>
  <si>
    <t>2X3X4 DSXH PVC S&amp;D DOWNSPOUT ADAPT   (AGV1704)</t>
  </si>
  <si>
    <t>662455817048</t>
  </si>
  <si>
    <t>A035137442</t>
  </si>
  <si>
    <t>AGV1714</t>
  </si>
  <si>
    <t>2X3X4 DSXH PVC S&amp;D DOWNSPOUT ADAPT OFFSET   (AGV1714)</t>
  </si>
  <si>
    <t>662455817147</t>
  </si>
  <si>
    <t>A035137640</t>
  </si>
  <si>
    <t>AGV1705</t>
  </si>
  <si>
    <t>3X4X4 DSXH PVC S&amp;D DOWNSPOUT ADAPT   (AGV1705)</t>
  </si>
  <si>
    <t>662455817055</t>
  </si>
  <si>
    <t>A035137641</t>
  </si>
  <si>
    <t>AGV1715</t>
  </si>
  <si>
    <t>3X4X4 DSXH PVC S&amp;D DOWNSPOUT ADAPT OFFSET   (AGV1715)</t>
  </si>
  <si>
    <t>662455817154</t>
  </si>
  <si>
    <t>A035139030</t>
  </si>
  <si>
    <t>AGV3033</t>
  </si>
  <si>
    <t>3 SPGXF PVC S&amp;D ADAPTER SLEEVE    (AGV3033)</t>
  </si>
  <si>
    <t>662455830337</t>
  </si>
  <si>
    <t>A035139040</t>
  </si>
  <si>
    <t>AGV3044</t>
  </si>
  <si>
    <t>4 SPGXF PVC S&amp;D ADAPTER SLEEVE    (AGV3044)</t>
  </si>
  <si>
    <t>662455830443</t>
  </si>
  <si>
    <t>A035150540</t>
  </si>
  <si>
    <t>AGV8804</t>
  </si>
  <si>
    <t>4 HXTXH PVC S&amp;D CLEANOUT TEE    (AGV8804)</t>
  </si>
  <si>
    <t>662455888048</t>
  </si>
  <si>
    <t>A035150541</t>
  </si>
  <si>
    <t>AGV2204</t>
  </si>
  <si>
    <t>4 PVC S&amp;D 2-WAY CLEANOUT TEE  (AGV2204)</t>
  </si>
  <si>
    <t>662455822042</t>
  </si>
  <si>
    <t>A035152930</t>
  </si>
  <si>
    <t>C103</t>
  </si>
  <si>
    <t>3 HXH CORR EXTERNAL SNAP COUPLING   (C103)</t>
  </si>
  <si>
    <t>662455901037</t>
  </si>
  <si>
    <t>A035153530</t>
  </si>
  <si>
    <t>AGV2103</t>
  </si>
  <si>
    <t>3 PVC S&amp;D FEMALE ADAPTER   (AGV2103)</t>
  </si>
  <si>
    <t>662455821038</t>
  </si>
  <si>
    <t>A035153540</t>
  </si>
  <si>
    <t>AGV2104</t>
  </si>
  <si>
    <t>4 PVC S&amp;D FEMALE ADAPTER   (AGV2104)</t>
  </si>
  <si>
    <t>662455821045</t>
  </si>
  <si>
    <t>A035153560</t>
  </si>
  <si>
    <t>AGV2106</t>
  </si>
  <si>
    <t>6 PVC S&amp;D FEMALE ADAPTER   (AGV2106)</t>
  </si>
  <si>
    <t>662455821069</t>
  </si>
  <si>
    <t>A035154230</t>
  </si>
  <si>
    <t>AGV2003</t>
  </si>
  <si>
    <t>3 PVC S&amp;D PLUG THREADED   (AGV2003)</t>
  </si>
  <si>
    <t>662455820031</t>
  </si>
  <si>
    <t>A035154240</t>
  </si>
  <si>
    <t>AGV2004</t>
  </si>
  <si>
    <t>4 PVC S&amp;D PLUG THREADED   (AGV2004)</t>
  </si>
  <si>
    <t>662455820048</t>
  </si>
  <si>
    <t>A035154260</t>
  </si>
  <si>
    <t>AGV2006</t>
  </si>
  <si>
    <t>6 PVC S&amp;D PLUG THREADED   (AGV2006)</t>
  </si>
  <si>
    <t>662455820062</t>
  </si>
  <si>
    <t>A035159230</t>
  </si>
  <si>
    <t>AGV1803</t>
  </si>
  <si>
    <t>3 SPG PVC S&amp;D DRAIN GRATE    (AGV1803)</t>
  </si>
  <si>
    <t>662455818038</t>
  </si>
  <si>
    <t>A035159240</t>
  </si>
  <si>
    <t>AGV1804</t>
  </si>
  <si>
    <t>4 SPG PVC S&amp;D DRAIN GRATE   (AGV1804)</t>
  </si>
  <si>
    <t>662455818045</t>
  </si>
  <si>
    <t>A035159242</t>
  </si>
  <si>
    <t>DG04</t>
  </si>
  <si>
    <t>4 DRAINGATE   (DG04)</t>
  </si>
  <si>
    <t>662455400042</t>
  </si>
  <si>
    <t>A035159260</t>
  </si>
  <si>
    <t>AGV1806</t>
  </si>
  <si>
    <t>6 SPGPVC S&amp;D DRAIN GRATE   (AGV1806)</t>
  </si>
  <si>
    <t>662455818069</t>
  </si>
  <si>
    <t>A035159262</t>
  </si>
  <si>
    <t>DG06</t>
  </si>
  <si>
    <t>6 DRAINGATE   (DG06)</t>
  </si>
  <si>
    <t>662455400066</t>
  </si>
  <si>
    <t>A035159330</t>
  </si>
  <si>
    <t>AGV1903</t>
  </si>
  <si>
    <t>3 PVC S&amp;D FITTING CLEANOUT   (AGV1903)</t>
  </si>
  <si>
    <t>662455819035</t>
  </si>
  <si>
    <t>A035159340</t>
  </si>
  <si>
    <t>AGV1904</t>
  </si>
  <si>
    <t>4 PVC S&amp;D  FITTING CLEANOUT   (AGV1904)</t>
  </si>
  <si>
    <t>662455819042</t>
  </si>
  <si>
    <t>A035159360</t>
  </si>
  <si>
    <t>AGV1906</t>
  </si>
  <si>
    <t>6 PVC S&amp;D FITTING CLEANOUT   (AGV1906)</t>
  </si>
  <si>
    <t>662455819066</t>
  </si>
  <si>
    <t>A035160130</t>
  </si>
  <si>
    <t>C803</t>
  </si>
  <si>
    <t>3 HXHXH CORR STRAIGHT TEE    (C803)</t>
  </si>
  <si>
    <t>662455908036</t>
  </si>
  <si>
    <t>A035160140</t>
  </si>
  <si>
    <t>C804</t>
  </si>
  <si>
    <t>4 HXHXH CORR STRAIGHT TEE   (C804)</t>
  </si>
  <si>
    <t>662455908043</t>
  </si>
  <si>
    <t>A0351601600</t>
  </si>
  <si>
    <t>C806</t>
  </si>
  <si>
    <t>6 HXHXH CORR STRAIGHT TEE    (C806)</t>
  </si>
  <si>
    <t>662455908067</t>
  </si>
  <si>
    <t>A0351601601</t>
  </si>
  <si>
    <t>C816</t>
  </si>
  <si>
    <t>6 HXH CORR BLIND TEE   (C816)</t>
  </si>
  <si>
    <t>662455908166</t>
  </si>
  <si>
    <t>A0351601640</t>
  </si>
  <si>
    <t>C8064</t>
  </si>
  <si>
    <t>6X4 HXHXH CORR REDUCING TEE   (C8064)</t>
  </si>
  <si>
    <t>662455980643</t>
  </si>
  <si>
    <t>A0351601641</t>
  </si>
  <si>
    <t>C8164</t>
  </si>
  <si>
    <t>6X4 HXH CORR REDUCING BLIND TEE    (C8164)</t>
  </si>
  <si>
    <t>662455981640</t>
  </si>
  <si>
    <t>A035160230</t>
  </si>
  <si>
    <t>C903</t>
  </si>
  <si>
    <t>3 HXHXH CORR WYE    (C903)</t>
  </si>
  <si>
    <t>662455909033</t>
  </si>
  <si>
    <t>A035160240</t>
  </si>
  <si>
    <t>C904</t>
  </si>
  <si>
    <t>4 HXHXH CORR WYE   (C904)</t>
  </si>
  <si>
    <t>662455909040</t>
  </si>
  <si>
    <t>A035160260</t>
  </si>
  <si>
    <t>C906</t>
  </si>
  <si>
    <t>6 HXHXH CORR WYE    (C906)</t>
  </si>
  <si>
    <t>662455909064</t>
  </si>
  <si>
    <t>A035160264</t>
  </si>
  <si>
    <t>C9064</t>
  </si>
  <si>
    <t>6X4 HXHXH CORR WYE   (C9064)</t>
  </si>
  <si>
    <t>662455990642</t>
  </si>
  <si>
    <t>A035160630</t>
  </si>
  <si>
    <t>C303</t>
  </si>
  <si>
    <t>3HXH CORR 90 ELBOW 1/4 BEND    (C303)</t>
  </si>
  <si>
    <t>662455903031</t>
  </si>
  <si>
    <t>A035160640</t>
  </si>
  <si>
    <t>C304</t>
  </si>
  <si>
    <t>4 HXH CORR 90 ELBOW 1/4 BEND   (C304)</t>
  </si>
  <si>
    <t>662455903048</t>
  </si>
  <si>
    <t>A0351606600</t>
  </si>
  <si>
    <t>C306</t>
  </si>
  <si>
    <t>6 HXH CORR 90 ELBOW 1/4 BEND  (C306)</t>
  </si>
  <si>
    <t>662455903062</t>
  </si>
  <si>
    <t>A0351606601</t>
  </si>
  <si>
    <t>AGV366</t>
  </si>
  <si>
    <t>6 HXH PVC S&amp;D 90 1/4BEND LONG TRN   (AGV366)</t>
  </si>
  <si>
    <t>662455803669</t>
  </si>
  <si>
    <t>A0351629400</t>
  </si>
  <si>
    <t>C104</t>
  </si>
  <si>
    <t>4 HXH CORR EXTERNAL SNAP COUPLING   (C104)</t>
  </si>
  <si>
    <t>662455901044</t>
  </si>
  <si>
    <t>A0351629600</t>
  </si>
  <si>
    <t>C106</t>
  </si>
  <si>
    <t>6 HXH CORR EXTERNAL SNAP COUPLING   (C106)</t>
  </si>
  <si>
    <t>662455901068</t>
  </si>
  <si>
    <t>A035163030</t>
  </si>
  <si>
    <t>C203</t>
  </si>
  <si>
    <t>3 IXI CORR INTERNAL COUPLING    (C203)</t>
  </si>
  <si>
    <t>662455902034</t>
  </si>
  <si>
    <t>A035163040</t>
  </si>
  <si>
    <t>C204</t>
  </si>
  <si>
    <t>4 IXI CORR INTERNAL COUPLING    (C204)</t>
  </si>
  <si>
    <t>662455902041</t>
  </si>
  <si>
    <t>A035163060</t>
  </si>
  <si>
    <t>C206</t>
  </si>
  <si>
    <t>6 IXI CORR INTERNAL COUPLING   (C206)</t>
  </si>
  <si>
    <t>662455902065</t>
  </si>
  <si>
    <t>A035163243</t>
  </si>
  <si>
    <t>C1043</t>
  </si>
  <si>
    <t>4X3 HXH CORR  REDUCE COUPLING-OFFSET   (C1043)</t>
  </si>
  <si>
    <t>662455910435</t>
  </si>
  <si>
    <t>A035163264</t>
  </si>
  <si>
    <t>C1064</t>
  </si>
  <si>
    <t>6X4 4 HXH CORR REDUCE COUPLING-OFFSET   (C1064)</t>
  </si>
  <si>
    <t>662455910640</t>
  </si>
  <si>
    <t>A035163330</t>
  </si>
  <si>
    <t>C33</t>
  </si>
  <si>
    <t>3 HXH CORR TO RIGID ADAPTER    (C33)</t>
  </si>
  <si>
    <t>662455900337</t>
  </si>
  <si>
    <t>A035163340</t>
  </si>
  <si>
    <t>C44</t>
  </si>
  <si>
    <t>4 HXH CORR TO RIGID ADAPTER   (C44)</t>
  </si>
  <si>
    <t>662455900443</t>
  </si>
  <si>
    <t>A035163764</t>
  </si>
  <si>
    <t>AGV2664</t>
  </si>
  <si>
    <t>6X4 SPG PVC S&amp;D BUSHING    (AGV2664)</t>
  </si>
  <si>
    <t>662455826644</t>
  </si>
  <si>
    <t>A035164730</t>
  </si>
  <si>
    <t>C1403</t>
  </si>
  <si>
    <t>3 HXH  CORR CAP HUB   (C1403)</t>
  </si>
  <si>
    <t>662455914037</t>
  </si>
  <si>
    <t>A035164740</t>
  </si>
  <si>
    <t>C1404</t>
  </si>
  <si>
    <t>4 HXH  CORR CAP HUB   (C1404)</t>
  </si>
  <si>
    <t>662455914044</t>
  </si>
  <si>
    <t>A0351647600</t>
  </si>
  <si>
    <t>C1406</t>
  </si>
  <si>
    <t>6 HXH  CORR CAP HUB   (C1406)</t>
  </si>
  <si>
    <t>662455914068</t>
  </si>
  <si>
    <t>A0351647601</t>
  </si>
  <si>
    <t>AGV1406</t>
  </si>
  <si>
    <t>6 PVC S&amp;D CAP H   (AGV1406)</t>
  </si>
  <si>
    <t>662455814061</t>
  </si>
  <si>
    <t>A035167430</t>
  </si>
  <si>
    <t>C1703</t>
  </si>
  <si>
    <t>2X3X3 CORR DOWNSPOUT ADAPTER   (C1703)</t>
  </si>
  <si>
    <t>662455917038</t>
  </si>
  <si>
    <t>A035167440</t>
  </si>
  <si>
    <t>C1704</t>
  </si>
  <si>
    <t>2X3X4 CORR DOWNSPOUT ADAPTER   (C1704)</t>
  </si>
  <si>
    <t>662455917045</t>
  </si>
  <si>
    <t>A035167441</t>
  </si>
  <si>
    <t>C1705</t>
  </si>
  <si>
    <t>3X4X4CORR DOWNSPOUT ADAPTER   (C1705)</t>
  </si>
  <si>
    <t>662455917052</t>
  </si>
  <si>
    <t>A035167446</t>
  </si>
  <si>
    <t>AGV1706</t>
  </si>
  <si>
    <t>4X6X6 DSXH PVC S&amp;D DOWNSPOUT ADAPT   (AGV1706)</t>
  </si>
  <si>
    <t>662455817062</t>
  </si>
  <si>
    <t>A03992</t>
  </si>
  <si>
    <t>CIV4062-1</t>
  </si>
  <si>
    <t>1/4OD X 1/8ID X100FT  FDA CLR VINYL TUBING $/FT  (CIV4062-1)</t>
  </si>
  <si>
    <t>ADDED</t>
  </si>
  <si>
    <t>-</t>
  </si>
  <si>
    <t>A03 -1-24</t>
  </si>
  <si>
    <t>List Price # A03 -1-26</t>
  </si>
  <si>
    <t xml:space="preserve"> Product Category - A03</t>
  </si>
  <si>
    <t>Pricing Effective: June 22,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</si>
</sst>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000"/>
    <numFmt numFmtId="165" formatCode="_([$$-409]* #,##0.00_);_([$$-409]* \(#,##0.00\);_([$$-409]* &quot;-&quot;??_);_(@_)"/>
    <numFmt numFmtId="166" formatCode="_(&quot;$&quot;* #,##0.0000_);_(&quot;$&quot;* \(#,##0.00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9C0006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rgb="FFC00000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0"/>
      <color rgb="FF000000"/>
      <name val="Calibri"/>
      <family val="2"/>
    </font>
    <font>
      <b/>
      <sz val="11"/>
      <color rgb="FFC00000"/>
      <name val="Calibri Light"/>
      <family val="2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2" borderId="0" applyNumberFormat="0" applyBorder="0" applyAlignment="0" applyProtection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0" xfId="4" applyFont="1" applyBorder="1" applyAlignment="1"/>
    <xf numFmtId="0" fontId="0" fillId="0" borderId="13" xfId="0" applyBorder="1"/>
    <xf numFmtId="0" fontId="13" fillId="0" borderId="0" xfId="4" applyBorder="1" applyAlignment="1"/>
    <xf numFmtId="0" fontId="2" fillId="0" borderId="0" xfId="0" applyFont="1" applyAlignment="1">
      <alignment horizontal="left"/>
    </xf>
    <xf numFmtId="0" fontId="0" fillId="0" borderId="18" xfId="0" applyBorder="1"/>
    <xf numFmtId="0" fontId="7" fillId="3" borderId="3" xfId="0" applyFont="1" applyFill="1" applyBorder="1"/>
    <xf numFmtId="44" fontId="7" fillId="3" borderId="1" xfId="3" applyFont="1" applyFill="1" applyBorder="1"/>
    <xf numFmtId="0" fontId="7" fillId="3" borderId="3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7" fillId="3" borderId="1" xfId="0" applyFont="1" applyFill="1" applyBorder="1"/>
    <xf numFmtId="0" fontId="7" fillId="3" borderId="1" xfId="0" quotePrefix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8" fillId="0" borderId="0" xfId="0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19" fillId="5" borderId="19" xfId="0" applyFont="1" applyFill="1" applyBorder="1" applyAlignment="1">
      <alignment horizontal="center" vertical="center" wrapText="1"/>
    </xf>
    <xf numFmtId="0" fontId="19" fillId="5" borderId="20" xfId="0" applyFont="1" applyFill="1" applyBorder="1" applyAlignment="1">
      <alignment horizontal="center" vertical="center" wrapText="1"/>
    </xf>
    <xf numFmtId="0" fontId="19" fillId="5" borderId="21" xfId="0" applyFont="1" applyFill="1" applyBorder="1" applyAlignment="1">
      <alignment horizontal="center" vertical="center" wrapText="1"/>
    </xf>
    <xf numFmtId="165" fontId="11" fillId="6" borderId="22" xfId="0" applyNumberFormat="1" applyFont="1" applyFill="1" applyBorder="1" applyAlignment="1">
      <alignment vertical="center"/>
    </xf>
    <xf numFmtId="166" fontId="11" fillId="6" borderId="23" xfId="3" applyNumberFormat="1" applyFont="1" applyFill="1" applyBorder="1" applyAlignment="1">
      <alignment horizontal="center" vertical="center"/>
    </xf>
    <xf numFmtId="9" fontId="11" fillId="6" borderId="24" xfId="6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5" xfId="0" applyFont="1" applyBorder="1"/>
    <xf numFmtId="0" fontId="11" fillId="0" borderId="5" xfId="0" applyFont="1" applyBorder="1" applyAlignment="1">
      <alignment horizontal="center"/>
    </xf>
    <xf numFmtId="0" fontId="11" fillId="0" borderId="3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44" fontId="10" fillId="0" borderId="1" xfId="0" applyNumberFormat="1" applyFont="1" applyBorder="1"/>
    <xf numFmtId="0" fontId="9" fillId="0" borderId="3" xfId="0" applyFont="1" applyBorder="1"/>
    <xf numFmtId="0" fontId="9" fillId="0" borderId="1" xfId="0" applyFont="1" applyBorder="1" applyAlignment="1">
      <alignment horizontal="left"/>
    </xf>
    <xf numFmtId="0" fontId="9" fillId="0" borderId="1" xfId="0" applyFont="1" applyBorder="1"/>
    <xf numFmtId="0" fontId="9" fillId="0" borderId="1" xfId="0" quotePrefix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4" fontId="9" fillId="0" borderId="1" xfId="3" applyFont="1" applyFill="1" applyBorder="1"/>
    <xf numFmtId="0" fontId="9" fillId="0" borderId="3" xfId="0" applyFont="1" applyBorder="1" applyAlignment="1">
      <alignment horizontal="left"/>
    </xf>
    <xf numFmtId="0" fontId="2" fillId="0" borderId="0" xfId="0" applyFont="1" applyAlignment="1">
      <alignment vertical="center"/>
    </xf>
    <xf numFmtId="0" fontId="16" fillId="0" borderId="17" xfId="0" applyFont="1" applyBorder="1" applyAlignment="1">
      <alignment vertical="top" wrapText="1"/>
    </xf>
    <xf numFmtId="0" fontId="16" fillId="0" borderId="16" xfId="0" applyFont="1" applyBorder="1" applyAlignment="1">
      <alignment horizontal="right" vertical="top"/>
    </xf>
    <xf numFmtId="0" fontId="15" fillId="3" borderId="14" xfId="0" applyFont="1" applyFill="1" applyBorder="1" applyAlignment="1">
      <alignment horizontal="left" wrapText="1"/>
    </xf>
    <xf numFmtId="2" fontId="3" fillId="3" borderId="14" xfId="6" applyNumberFormat="1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left"/>
    </xf>
    <xf numFmtId="164" fontId="3" fillId="7" borderId="11" xfId="0" applyNumberFormat="1" applyFont="1" applyFill="1" applyBorder="1" applyAlignment="1">
      <alignment horizontal="center"/>
    </xf>
    <xf numFmtId="166" fontId="9" fillId="0" borderId="4" xfId="3" applyNumberFormat="1" applyFont="1" applyFill="1" applyBorder="1"/>
    <xf numFmtId="166" fontId="9" fillId="0" borderId="2" xfId="3" applyNumberFormat="1" applyFont="1" applyFill="1" applyBorder="1"/>
    <xf numFmtId="0" fontId="20" fillId="3" borderId="3" xfId="0" applyFont="1" applyFill="1" applyBorder="1" applyAlignment="1">
      <alignment horizontal="left"/>
    </xf>
    <xf numFmtId="0" fontId="20" fillId="3" borderId="1" xfId="0" applyFont="1" applyFill="1" applyBorder="1" applyAlignment="1">
      <alignment horizontal="left"/>
    </xf>
    <xf numFmtId="0" fontId="20" fillId="3" borderId="1" xfId="0" applyFont="1" applyFill="1" applyBorder="1"/>
    <xf numFmtId="0" fontId="20" fillId="3" borderId="1" xfId="0" applyFont="1" applyFill="1" applyBorder="1" applyAlignment="1">
      <alignment horizontal="center"/>
    </xf>
    <xf numFmtId="44" fontId="17" fillId="3" borderId="1" xfId="0" applyNumberFormat="1" applyFont="1" applyFill="1" applyBorder="1"/>
    <xf numFmtId="166" fontId="7" fillId="3" borderId="2" xfId="3" applyNumberFormat="1" applyFont="1" applyFill="1" applyBorder="1"/>
    <xf numFmtId="0" fontId="21" fillId="0" borderId="0" xfId="0" applyFont="1" applyAlignment="1">
      <alignment horizontal="right"/>
    </xf>
    <xf numFmtId="44" fontId="17" fillId="3" borderId="5" xfId="0" applyNumberFormat="1" applyFont="1" applyFill="1" applyBorder="1"/>
  </cellXfs>
  <cellStyles count="7">
    <cellStyle name="Bad 2" xfId="2" xr:uid="{AE27D3C6-16C1-4B4C-86F2-17F5F66A68E5}"/>
    <cellStyle name="Currency" xfId="3" builtinId="4"/>
    <cellStyle name="Hyperlink" xfId="4" builtinId="8"/>
    <cellStyle name="Normal" xfId="0" builtinId="0"/>
    <cellStyle name="Normal 2" xfId="1" xr:uid="{4D9844A2-629E-49BD-A614-2C537BD28F70}"/>
    <cellStyle name="Normal 2 2" xfId="5" xr:uid="{47AC23D7-0701-4C78-B6F2-3CBC43D41843}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3</xdr:row>
      <xdr:rowOff>95250</xdr:rowOff>
    </xdr:from>
    <xdr:to>
      <xdr:col>2</xdr:col>
      <xdr:colOff>91440</xdr:colOff>
      <xdr:row>7</xdr:row>
      <xdr:rowOff>135259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FF66ED-CE56-4BDF-86C9-F35B28015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666750"/>
          <a:ext cx="1122045" cy="769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438C6-8E51-4E17-8CA6-FE6B47195B74}">
  <sheetPr>
    <pageSetUpPr fitToPage="1"/>
  </sheetPr>
  <dimension ref="A2:L215"/>
  <sheetViews>
    <sheetView showGridLines="0" tabSelected="1" zoomScaleNormal="100" zoomScalePageLayoutView="85" workbookViewId="0"/>
  </sheetViews>
  <sheetFormatPr defaultColWidth="8.7109375" defaultRowHeight="15" x14ac:dyDescent="0.25"/>
  <cols>
    <col min="1" max="1" width="8.7109375" style="3" customWidth="1"/>
    <col min="2" max="2" width="18.7109375" customWidth="1"/>
    <col min="3" max="3" width="16.5703125" style="2" bestFit="1" customWidth="1"/>
    <col min="4" max="4" width="56.7109375" customWidth="1"/>
    <col min="5" max="5" width="17.42578125" customWidth="1"/>
    <col min="6" max="6" width="10.5703125" bestFit="1" customWidth="1"/>
    <col min="7" max="7" width="12.5703125" style="3" customWidth="1"/>
    <col min="8" max="8" width="12.5703125" customWidth="1"/>
    <col min="10" max="10" width="11.42578125" customWidth="1"/>
    <col min="11" max="11" width="12" bestFit="1" customWidth="1"/>
  </cols>
  <sheetData>
    <row r="2" spans="1:12" ht="15.75" thickBot="1" x14ac:dyDescent="0.3"/>
    <row r="3" spans="1:12" ht="15.6" customHeight="1" x14ac:dyDescent="0.25">
      <c r="B3" s="16"/>
      <c r="C3" s="51"/>
      <c r="D3" s="51"/>
      <c r="E3" s="51"/>
      <c r="F3" s="51"/>
      <c r="G3" s="51"/>
      <c r="H3" s="52" t="s">
        <v>314</v>
      </c>
    </row>
    <row r="4" spans="1:12" x14ac:dyDescent="0.25">
      <c r="B4" s="13"/>
      <c r="C4" s="15"/>
      <c r="D4" s="1"/>
      <c r="E4" s="1"/>
      <c r="F4" s="1"/>
      <c r="G4" s="50"/>
      <c r="H4" s="25" t="s">
        <v>830</v>
      </c>
    </row>
    <row r="5" spans="1:12" x14ac:dyDescent="0.25">
      <c r="B5" s="13"/>
      <c r="C5" s="15"/>
      <c r="D5" s="1"/>
      <c r="E5" s="1"/>
      <c r="F5" s="1"/>
      <c r="G5" s="50"/>
      <c r="H5" s="25" t="s">
        <v>831</v>
      </c>
    </row>
    <row r="6" spans="1:12" x14ac:dyDescent="0.25">
      <c r="B6" s="13"/>
      <c r="C6" s="15"/>
      <c r="D6" s="1"/>
      <c r="E6" s="1"/>
      <c r="F6" s="50"/>
      <c r="G6" s="50"/>
      <c r="H6" s="25" t="s">
        <v>832</v>
      </c>
    </row>
    <row r="7" spans="1:12" ht="15.75" thickBot="1" x14ac:dyDescent="0.3">
      <c r="B7" s="13"/>
      <c r="C7" s="15"/>
      <c r="D7" s="1"/>
      <c r="E7" s="1"/>
      <c r="F7" s="24"/>
      <c r="G7" s="24"/>
      <c r="H7" s="25"/>
    </row>
    <row r="8" spans="1:12" ht="29.85" customHeight="1" thickBot="1" x14ac:dyDescent="0.3">
      <c r="B8" s="13"/>
      <c r="D8" s="14"/>
      <c r="E8" s="14"/>
      <c r="F8" s="14"/>
      <c r="G8" s="53" t="s">
        <v>0</v>
      </c>
      <c r="H8" s="54">
        <v>0</v>
      </c>
    </row>
    <row r="9" spans="1:12" ht="15.75" thickBot="1" x14ac:dyDescent="0.3">
      <c r="B9" s="13"/>
      <c r="C9" s="12"/>
      <c r="D9" s="12"/>
      <c r="E9" s="12"/>
      <c r="F9" s="12"/>
      <c r="G9" s="55" t="s">
        <v>1</v>
      </c>
      <c r="H9" s="56">
        <f>(100-H8)/100</f>
        <v>1</v>
      </c>
      <c r="J9" s="26" t="s">
        <v>829</v>
      </c>
      <c r="K9" s="27"/>
      <c r="L9" s="26"/>
    </row>
    <row r="10" spans="1:12" s="6" customFormat="1" ht="30" customHeight="1" thickBot="1" x14ac:dyDescent="0.3">
      <c r="A10" s="11"/>
      <c r="B10" s="10" t="s">
        <v>315</v>
      </c>
      <c r="C10" s="9" t="s">
        <v>2</v>
      </c>
      <c r="D10" s="9" t="s">
        <v>3</v>
      </c>
      <c r="E10" s="9" t="s">
        <v>4</v>
      </c>
      <c r="F10" s="9" t="s">
        <v>5</v>
      </c>
      <c r="G10" s="8" t="s">
        <v>6</v>
      </c>
      <c r="H10" s="7" t="s">
        <v>7</v>
      </c>
      <c r="J10" s="28" t="s">
        <v>311</v>
      </c>
      <c r="K10" s="29" t="s">
        <v>312</v>
      </c>
      <c r="L10" s="30" t="s">
        <v>313</v>
      </c>
    </row>
    <row r="11" spans="1:12" x14ac:dyDescent="0.25">
      <c r="A11" s="5"/>
      <c r="B11" s="34" t="s">
        <v>8</v>
      </c>
      <c r="C11" s="35" t="s">
        <v>9</v>
      </c>
      <c r="D11" s="36" t="s">
        <v>10</v>
      </c>
      <c r="E11" s="37" t="s">
        <v>11</v>
      </c>
      <c r="F11" s="37">
        <v>1</v>
      </c>
      <c r="G11" s="66">
        <v>2.2227000000000001</v>
      </c>
      <c r="H11" s="57">
        <f t="shared" ref="H11:H74" si="0">G11*$H$9</f>
        <v>2.2227000000000001</v>
      </c>
      <c r="J11" s="31">
        <v>2.0969000000000002</v>
      </c>
      <c r="K11" s="32">
        <f t="shared" ref="K11:K74" si="1">IFERROR($H$9*J11,"-")</f>
        <v>2.0969000000000002</v>
      </c>
      <c r="L11" s="33">
        <f t="shared" ref="L11:L74" si="2">IFERROR((H11-K11)/K11,"-")</f>
        <v>5.9993323477514376E-2</v>
      </c>
    </row>
    <row r="12" spans="1:12" x14ac:dyDescent="0.25">
      <c r="A12" s="5"/>
      <c r="B12" s="38" t="s">
        <v>12</v>
      </c>
      <c r="C12" s="39" t="s">
        <v>13</v>
      </c>
      <c r="D12" s="40" t="s">
        <v>14</v>
      </c>
      <c r="E12" s="41" t="s">
        <v>15</v>
      </c>
      <c r="F12" s="41">
        <v>1</v>
      </c>
      <c r="G12" s="63">
        <v>2.9931000000000001</v>
      </c>
      <c r="H12" s="58">
        <f t="shared" si="0"/>
        <v>2.9931000000000001</v>
      </c>
      <c r="J12" s="31">
        <v>2.8237000000000001</v>
      </c>
      <c r="K12" s="32">
        <f t="shared" si="1"/>
        <v>2.8237000000000001</v>
      </c>
      <c r="L12" s="33">
        <f t="shared" si="2"/>
        <v>5.9992208804051421E-2</v>
      </c>
    </row>
    <row r="13" spans="1:12" x14ac:dyDescent="0.25">
      <c r="A13" s="5"/>
      <c r="B13" s="38" t="s">
        <v>16</v>
      </c>
      <c r="C13" s="39" t="s">
        <v>17</v>
      </c>
      <c r="D13" s="40" t="s">
        <v>18</v>
      </c>
      <c r="E13" s="41" t="s">
        <v>19</v>
      </c>
      <c r="F13" s="41">
        <v>1</v>
      </c>
      <c r="G13" s="63">
        <v>4.2861000000000002</v>
      </c>
      <c r="H13" s="58">
        <f t="shared" si="0"/>
        <v>4.2861000000000002</v>
      </c>
      <c r="J13" s="31">
        <v>4.0434999999999999</v>
      </c>
      <c r="K13" s="32">
        <f t="shared" si="1"/>
        <v>4.0434999999999999</v>
      </c>
      <c r="L13" s="33">
        <f t="shared" si="2"/>
        <v>5.9997526895016785E-2</v>
      </c>
    </row>
    <row r="14" spans="1:12" x14ac:dyDescent="0.25">
      <c r="A14" s="5"/>
      <c r="B14" s="38" t="s">
        <v>20</v>
      </c>
      <c r="C14" s="39" t="s">
        <v>21</v>
      </c>
      <c r="D14" s="40" t="s">
        <v>22</v>
      </c>
      <c r="E14" s="41" t="s">
        <v>23</v>
      </c>
      <c r="F14" s="41">
        <v>1</v>
      </c>
      <c r="G14" s="63">
        <v>4.9591000000000003</v>
      </c>
      <c r="H14" s="58">
        <f t="shared" si="0"/>
        <v>4.9591000000000003</v>
      </c>
      <c r="J14" s="31">
        <v>4.6783999999999999</v>
      </c>
      <c r="K14" s="32">
        <f t="shared" si="1"/>
        <v>4.6783999999999999</v>
      </c>
      <c r="L14" s="33">
        <f t="shared" si="2"/>
        <v>5.9999145006840032E-2</v>
      </c>
    </row>
    <row r="15" spans="1:12" x14ac:dyDescent="0.25">
      <c r="A15" s="5"/>
      <c r="B15" s="38" t="s">
        <v>24</v>
      </c>
      <c r="C15" s="39" t="s">
        <v>25</v>
      </c>
      <c r="D15" s="40" t="s">
        <v>26</v>
      </c>
      <c r="E15" s="41" t="s">
        <v>27</v>
      </c>
      <c r="F15" s="41">
        <v>1</v>
      </c>
      <c r="G15" s="63">
        <v>6.33</v>
      </c>
      <c r="H15" s="58">
        <f t="shared" si="0"/>
        <v>6.33</v>
      </c>
      <c r="J15" s="31">
        <v>5.97</v>
      </c>
      <c r="K15" s="32">
        <f t="shared" si="1"/>
        <v>5.97</v>
      </c>
      <c r="L15" s="33">
        <f t="shared" si="2"/>
        <v>6.0301507537688495E-2</v>
      </c>
    </row>
    <row r="16" spans="1:12" x14ac:dyDescent="0.25">
      <c r="A16" s="5"/>
      <c r="B16" s="38" t="s">
        <v>28</v>
      </c>
      <c r="C16" s="39" t="s">
        <v>29</v>
      </c>
      <c r="D16" s="40" t="s">
        <v>30</v>
      </c>
      <c r="E16" s="41" t="s">
        <v>31</v>
      </c>
      <c r="F16" s="41">
        <v>1</v>
      </c>
      <c r="G16" s="63">
        <v>8.34</v>
      </c>
      <c r="H16" s="58">
        <f t="shared" si="0"/>
        <v>8.34</v>
      </c>
      <c r="J16" s="31">
        <v>7.87</v>
      </c>
      <c r="K16" s="32">
        <f t="shared" si="1"/>
        <v>7.87</v>
      </c>
      <c r="L16" s="33">
        <f t="shared" si="2"/>
        <v>5.9720457433290949E-2</v>
      </c>
    </row>
    <row r="17" spans="1:12" x14ac:dyDescent="0.25">
      <c r="A17" s="5"/>
      <c r="B17" s="38" t="s">
        <v>32</v>
      </c>
      <c r="C17" s="39" t="s">
        <v>33</v>
      </c>
      <c r="D17" s="40" t="s">
        <v>34</v>
      </c>
      <c r="E17" s="41" t="s">
        <v>35</v>
      </c>
      <c r="F17" s="41">
        <v>1</v>
      </c>
      <c r="G17" s="63">
        <v>8.34</v>
      </c>
      <c r="H17" s="58">
        <f t="shared" si="0"/>
        <v>8.34</v>
      </c>
      <c r="J17" s="31">
        <v>7.87</v>
      </c>
      <c r="K17" s="32">
        <f t="shared" si="1"/>
        <v>7.87</v>
      </c>
      <c r="L17" s="33">
        <f t="shared" si="2"/>
        <v>5.9720457433290949E-2</v>
      </c>
    </row>
    <row r="18" spans="1:12" x14ac:dyDescent="0.25">
      <c r="A18" s="5"/>
      <c r="B18" s="38" t="s">
        <v>36</v>
      </c>
      <c r="C18" s="39" t="s">
        <v>37</v>
      </c>
      <c r="D18" s="40" t="s">
        <v>38</v>
      </c>
      <c r="E18" s="41" t="s">
        <v>39</v>
      </c>
      <c r="F18" s="41">
        <v>1</v>
      </c>
      <c r="G18" s="63">
        <v>14.41</v>
      </c>
      <c r="H18" s="58">
        <f t="shared" si="0"/>
        <v>14.41</v>
      </c>
      <c r="J18" s="31">
        <v>13.59</v>
      </c>
      <c r="K18" s="32">
        <f t="shared" si="1"/>
        <v>13.59</v>
      </c>
      <c r="L18" s="33">
        <f t="shared" si="2"/>
        <v>6.0338484179543801E-2</v>
      </c>
    </row>
    <row r="19" spans="1:12" x14ac:dyDescent="0.25">
      <c r="A19" s="5"/>
      <c r="B19" s="38" t="s">
        <v>40</v>
      </c>
      <c r="C19" s="39" t="s">
        <v>41</v>
      </c>
      <c r="D19" s="40" t="s">
        <v>42</v>
      </c>
      <c r="E19" s="41" t="s">
        <v>43</v>
      </c>
      <c r="F19" s="41">
        <v>1</v>
      </c>
      <c r="G19" s="63">
        <v>14.42</v>
      </c>
      <c r="H19" s="58">
        <f t="shared" si="0"/>
        <v>14.42</v>
      </c>
      <c r="J19" s="31">
        <v>13.6</v>
      </c>
      <c r="K19" s="32">
        <f t="shared" si="1"/>
        <v>13.6</v>
      </c>
      <c r="L19" s="33">
        <f t="shared" si="2"/>
        <v>6.0294117647058845E-2</v>
      </c>
    </row>
    <row r="20" spans="1:12" x14ac:dyDescent="0.25">
      <c r="A20" s="5"/>
      <c r="B20" s="38" t="s">
        <v>44</v>
      </c>
      <c r="C20" s="39" t="s">
        <v>45</v>
      </c>
      <c r="D20" s="40" t="s">
        <v>46</v>
      </c>
      <c r="E20" s="41" t="s">
        <v>47</v>
      </c>
      <c r="F20" s="41">
        <v>1</v>
      </c>
      <c r="G20" s="63">
        <v>20.69</v>
      </c>
      <c r="H20" s="58">
        <f t="shared" si="0"/>
        <v>20.69</v>
      </c>
      <c r="J20" s="31">
        <v>19.52</v>
      </c>
      <c r="K20" s="32">
        <f t="shared" si="1"/>
        <v>19.52</v>
      </c>
      <c r="L20" s="33">
        <f t="shared" si="2"/>
        <v>5.9938524590164022E-2</v>
      </c>
    </row>
    <row r="21" spans="1:12" x14ac:dyDescent="0.25">
      <c r="A21" s="5"/>
      <c r="B21" s="38" t="s">
        <v>48</v>
      </c>
      <c r="C21" s="39" t="s">
        <v>49</v>
      </c>
      <c r="D21" s="40" t="s">
        <v>50</v>
      </c>
      <c r="E21" s="41" t="s">
        <v>51</v>
      </c>
      <c r="F21" s="41">
        <v>1</v>
      </c>
      <c r="G21" s="63">
        <v>20.69</v>
      </c>
      <c r="H21" s="58">
        <f t="shared" si="0"/>
        <v>20.69</v>
      </c>
      <c r="J21" s="31">
        <v>19.52</v>
      </c>
      <c r="K21" s="32">
        <f t="shared" si="1"/>
        <v>19.52</v>
      </c>
      <c r="L21" s="33">
        <f t="shared" si="2"/>
        <v>5.9938524590164022E-2</v>
      </c>
    </row>
    <row r="22" spans="1:12" x14ac:dyDescent="0.25">
      <c r="A22" s="5"/>
      <c r="B22" s="38" t="s">
        <v>52</v>
      </c>
      <c r="C22" s="39" t="s">
        <v>53</v>
      </c>
      <c r="D22" s="40" t="s">
        <v>54</v>
      </c>
      <c r="E22" s="41" t="s">
        <v>55</v>
      </c>
      <c r="F22" s="41">
        <v>1</v>
      </c>
      <c r="G22" s="63">
        <v>29.86</v>
      </c>
      <c r="H22" s="58">
        <f t="shared" si="0"/>
        <v>29.86</v>
      </c>
      <c r="J22" s="31">
        <v>28.17</v>
      </c>
      <c r="K22" s="32">
        <f t="shared" si="1"/>
        <v>28.17</v>
      </c>
      <c r="L22" s="33">
        <f t="shared" si="2"/>
        <v>5.9992900248491215E-2</v>
      </c>
    </row>
    <row r="23" spans="1:12" x14ac:dyDescent="0.25">
      <c r="A23" s="65" t="s">
        <v>827</v>
      </c>
      <c r="B23" s="59" t="s">
        <v>316</v>
      </c>
      <c r="C23" s="60" t="s">
        <v>317</v>
      </c>
      <c r="D23" s="61" t="s">
        <v>318</v>
      </c>
      <c r="E23" s="62"/>
      <c r="F23" s="62" t="s">
        <v>319</v>
      </c>
      <c r="G23" s="63">
        <v>1.1940999999999999</v>
      </c>
      <c r="H23" s="64">
        <f t="shared" si="0"/>
        <v>1.1940999999999999</v>
      </c>
      <c r="J23" s="31" t="s">
        <v>828</v>
      </c>
      <c r="K23" s="32" t="str">
        <f t="shared" si="1"/>
        <v>-</v>
      </c>
      <c r="L23" s="33" t="str">
        <f t="shared" si="2"/>
        <v>-</v>
      </c>
    </row>
    <row r="24" spans="1:12" x14ac:dyDescent="0.25">
      <c r="A24" s="65" t="s">
        <v>827</v>
      </c>
      <c r="B24" s="17" t="s">
        <v>320</v>
      </c>
      <c r="C24" s="20" t="s">
        <v>321</v>
      </c>
      <c r="D24" s="21" t="s">
        <v>322</v>
      </c>
      <c r="E24" s="22"/>
      <c r="F24" s="23" t="s">
        <v>319</v>
      </c>
      <c r="G24" s="18">
        <v>1.5757000000000001</v>
      </c>
      <c r="H24" s="64">
        <f t="shared" si="0"/>
        <v>1.5757000000000001</v>
      </c>
      <c r="J24" s="31" t="s">
        <v>828</v>
      </c>
      <c r="K24" s="32" t="str">
        <f t="shared" si="1"/>
        <v>-</v>
      </c>
      <c r="L24" s="33" t="str">
        <f t="shared" si="2"/>
        <v>-</v>
      </c>
    </row>
    <row r="25" spans="1:12" x14ac:dyDescent="0.25">
      <c r="A25" s="4"/>
      <c r="B25" s="43" t="s">
        <v>56</v>
      </c>
      <c r="C25" s="44" t="s">
        <v>57</v>
      </c>
      <c r="D25" s="45" t="s">
        <v>58</v>
      </c>
      <c r="E25" s="46" t="s">
        <v>59</v>
      </c>
      <c r="F25" s="47">
        <v>20</v>
      </c>
      <c r="G25" s="48">
        <v>43.44</v>
      </c>
      <c r="H25" s="58">
        <f t="shared" si="0"/>
        <v>43.44</v>
      </c>
      <c r="J25" s="31">
        <v>43.44</v>
      </c>
      <c r="K25" s="32">
        <f t="shared" si="1"/>
        <v>43.44</v>
      </c>
      <c r="L25" s="33">
        <f t="shared" si="2"/>
        <v>0</v>
      </c>
    </row>
    <row r="26" spans="1:12" x14ac:dyDescent="0.25">
      <c r="A26" s="4"/>
      <c r="B26" s="43" t="s">
        <v>60</v>
      </c>
      <c r="C26" s="44" t="s">
        <v>61</v>
      </c>
      <c r="D26" s="45" t="s">
        <v>62</v>
      </c>
      <c r="E26" s="46" t="s">
        <v>63</v>
      </c>
      <c r="F26" s="47">
        <v>1</v>
      </c>
      <c r="G26" s="48">
        <v>217.21</v>
      </c>
      <c r="H26" s="58">
        <f t="shared" si="0"/>
        <v>217.21</v>
      </c>
      <c r="J26" s="31">
        <v>217.2114285714286</v>
      </c>
      <c r="K26" s="32">
        <f t="shared" si="1"/>
        <v>217.2114285714286</v>
      </c>
      <c r="L26" s="33">
        <f t="shared" si="2"/>
        <v>-6.5768704620468615E-6</v>
      </c>
    </row>
    <row r="27" spans="1:12" x14ac:dyDescent="0.25">
      <c r="A27" s="5"/>
      <c r="B27" s="38" t="s">
        <v>64</v>
      </c>
      <c r="C27" s="39" t="s">
        <v>65</v>
      </c>
      <c r="D27" s="40" t="s">
        <v>66</v>
      </c>
      <c r="E27" s="41" t="s">
        <v>67</v>
      </c>
      <c r="F27" s="41">
        <v>10</v>
      </c>
      <c r="G27" s="42">
        <v>75.19</v>
      </c>
      <c r="H27" s="58">
        <f t="shared" si="0"/>
        <v>75.19</v>
      </c>
      <c r="J27" s="31">
        <v>75.188571428571436</v>
      </c>
      <c r="K27" s="32">
        <f t="shared" si="1"/>
        <v>75.188571428571436</v>
      </c>
      <c r="L27" s="33">
        <f t="shared" si="2"/>
        <v>1.8999848001090706E-5</v>
      </c>
    </row>
    <row r="28" spans="1:12" x14ac:dyDescent="0.25">
      <c r="A28" s="5"/>
      <c r="B28" s="38" t="s">
        <v>68</v>
      </c>
      <c r="C28" s="39" t="s">
        <v>69</v>
      </c>
      <c r="D28" s="40" t="s">
        <v>70</v>
      </c>
      <c r="E28" s="41" t="s">
        <v>71</v>
      </c>
      <c r="F28" s="41">
        <v>4</v>
      </c>
      <c r="G28" s="42">
        <v>92.73</v>
      </c>
      <c r="H28" s="58">
        <f t="shared" si="0"/>
        <v>92.73</v>
      </c>
      <c r="J28" s="31">
        <v>92.732571428571447</v>
      </c>
      <c r="K28" s="32">
        <f t="shared" si="1"/>
        <v>92.732571428571447</v>
      </c>
      <c r="L28" s="33">
        <f t="shared" si="2"/>
        <v>-2.7729507893820871E-5</v>
      </c>
    </row>
    <row r="29" spans="1:12" x14ac:dyDescent="0.25">
      <c r="A29" s="5"/>
      <c r="B29" s="38" t="s">
        <v>72</v>
      </c>
      <c r="C29" s="39" t="s">
        <v>73</v>
      </c>
      <c r="D29" s="40" t="s">
        <v>74</v>
      </c>
      <c r="E29" s="41" t="s">
        <v>75</v>
      </c>
      <c r="F29" s="41">
        <v>144</v>
      </c>
      <c r="G29" s="42">
        <v>1.7895000000000001</v>
      </c>
      <c r="H29" s="58">
        <f t="shared" si="0"/>
        <v>1.7895000000000001</v>
      </c>
      <c r="J29" s="31">
        <v>1.7895000000000001</v>
      </c>
      <c r="K29" s="32">
        <f t="shared" si="1"/>
        <v>1.7895000000000001</v>
      </c>
      <c r="L29" s="33">
        <f t="shared" si="2"/>
        <v>0</v>
      </c>
    </row>
    <row r="30" spans="1:12" x14ac:dyDescent="0.25">
      <c r="A30" s="5"/>
      <c r="B30" s="38" t="s">
        <v>76</v>
      </c>
      <c r="C30" s="39" t="s">
        <v>77</v>
      </c>
      <c r="D30" s="40" t="s">
        <v>78</v>
      </c>
      <c r="E30" s="41" t="s">
        <v>79</v>
      </c>
      <c r="F30" s="41">
        <v>144</v>
      </c>
      <c r="G30" s="63">
        <v>3.1803489747777176</v>
      </c>
      <c r="H30" s="58">
        <f t="shared" si="0"/>
        <v>3.1803489747777176</v>
      </c>
      <c r="J30" s="31">
        <v>2.5163000000000002</v>
      </c>
      <c r="K30" s="32">
        <f t="shared" si="1"/>
        <v>2.5163000000000002</v>
      </c>
      <c r="L30" s="33">
        <f t="shared" si="2"/>
        <v>0.26389896863558293</v>
      </c>
    </row>
    <row r="31" spans="1:12" x14ac:dyDescent="0.25">
      <c r="A31" s="5"/>
      <c r="B31" s="38" t="s">
        <v>80</v>
      </c>
      <c r="C31" s="39" t="s">
        <v>81</v>
      </c>
      <c r="D31" s="40" t="s">
        <v>82</v>
      </c>
      <c r="E31" s="41" t="s">
        <v>83</v>
      </c>
      <c r="F31" s="41">
        <v>144</v>
      </c>
      <c r="G31" s="42">
        <v>2.1078000000000001</v>
      </c>
      <c r="H31" s="58">
        <f t="shared" si="0"/>
        <v>2.1078000000000001</v>
      </c>
      <c r="J31" s="31">
        <v>2.1078000000000001</v>
      </c>
      <c r="K31" s="32">
        <f t="shared" si="1"/>
        <v>2.1078000000000001</v>
      </c>
      <c r="L31" s="33">
        <f t="shared" si="2"/>
        <v>0</v>
      </c>
    </row>
    <row r="32" spans="1:12" x14ac:dyDescent="0.25">
      <c r="A32" s="65" t="s">
        <v>827</v>
      </c>
      <c r="B32" s="59" t="s">
        <v>323</v>
      </c>
      <c r="C32" s="60" t="s">
        <v>324</v>
      </c>
      <c r="D32" s="61" t="s">
        <v>325</v>
      </c>
      <c r="E32" s="62" t="s">
        <v>326</v>
      </c>
      <c r="F32" s="62">
        <v>144</v>
      </c>
      <c r="G32" s="63">
        <v>3.8832924696062423</v>
      </c>
      <c r="H32" s="64">
        <f t="shared" si="0"/>
        <v>3.8832924696062423</v>
      </c>
      <c r="J32" s="31" t="s">
        <v>828</v>
      </c>
      <c r="K32" s="32" t="str">
        <f t="shared" si="1"/>
        <v>-</v>
      </c>
      <c r="L32" s="33" t="str">
        <f t="shared" si="2"/>
        <v>-</v>
      </c>
    </row>
    <row r="33" spans="1:12" s="3" customFormat="1" x14ac:dyDescent="0.25">
      <c r="A33" s="5"/>
      <c r="B33" s="38" t="s">
        <v>84</v>
      </c>
      <c r="C33" s="39" t="s">
        <v>85</v>
      </c>
      <c r="D33" s="40" t="s">
        <v>86</v>
      </c>
      <c r="E33" s="41" t="s">
        <v>87</v>
      </c>
      <c r="F33" s="41">
        <v>144</v>
      </c>
      <c r="G33" s="42">
        <v>9.44</v>
      </c>
      <c r="H33" s="58">
        <f t="shared" si="0"/>
        <v>9.44</v>
      </c>
      <c r="I33"/>
      <c r="J33" s="31">
        <v>9.44</v>
      </c>
      <c r="K33" s="32">
        <f t="shared" si="1"/>
        <v>9.44</v>
      </c>
      <c r="L33" s="33">
        <f t="shared" si="2"/>
        <v>0</v>
      </c>
    </row>
    <row r="34" spans="1:12" s="3" customFormat="1" x14ac:dyDescent="0.25">
      <c r="A34" s="65" t="s">
        <v>827</v>
      </c>
      <c r="B34" s="59" t="s">
        <v>327</v>
      </c>
      <c r="C34" s="60" t="s">
        <v>328</v>
      </c>
      <c r="D34" s="61" t="s">
        <v>329</v>
      </c>
      <c r="E34" s="62" t="s">
        <v>330</v>
      </c>
      <c r="F34" s="62">
        <v>100</v>
      </c>
      <c r="G34" s="63">
        <v>3.7728000000000002</v>
      </c>
      <c r="H34" s="64">
        <f t="shared" si="0"/>
        <v>3.7728000000000002</v>
      </c>
      <c r="I34"/>
      <c r="J34" s="31" t="s">
        <v>828</v>
      </c>
      <c r="K34" s="32" t="str">
        <f t="shared" si="1"/>
        <v>-</v>
      </c>
      <c r="L34" s="33" t="str">
        <f t="shared" si="2"/>
        <v>-</v>
      </c>
    </row>
    <row r="35" spans="1:12" s="3" customFormat="1" x14ac:dyDescent="0.25">
      <c r="A35" s="5"/>
      <c r="B35" s="38" t="s">
        <v>88</v>
      </c>
      <c r="C35" s="39" t="s">
        <v>89</v>
      </c>
      <c r="D35" s="40" t="s">
        <v>90</v>
      </c>
      <c r="E35" s="41" t="s">
        <v>91</v>
      </c>
      <c r="F35" s="41">
        <v>144</v>
      </c>
      <c r="G35" s="63">
        <v>14.452244601705683</v>
      </c>
      <c r="H35" s="58">
        <f t="shared" si="0"/>
        <v>14.452244601705683</v>
      </c>
      <c r="I35"/>
      <c r="J35" s="31">
        <v>12.29</v>
      </c>
      <c r="K35" s="32">
        <f t="shared" si="1"/>
        <v>12.29</v>
      </c>
      <c r="L35" s="33">
        <f t="shared" si="2"/>
        <v>0.17593528085481561</v>
      </c>
    </row>
    <row r="36" spans="1:12" s="3" customFormat="1" x14ac:dyDescent="0.25">
      <c r="A36" s="5"/>
      <c r="B36" s="38" t="s">
        <v>92</v>
      </c>
      <c r="C36" s="39" t="s">
        <v>93</v>
      </c>
      <c r="D36" s="40" t="s">
        <v>94</v>
      </c>
      <c r="E36" s="41" t="s">
        <v>95</v>
      </c>
      <c r="F36" s="41">
        <v>144</v>
      </c>
      <c r="G36" s="42">
        <v>7.89</v>
      </c>
      <c r="H36" s="58">
        <f t="shared" si="0"/>
        <v>7.89</v>
      </c>
      <c r="I36"/>
      <c r="J36" s="31">
        <v>7.89</v>
      </c>
      <c r="K36" s="32">
        <f t="shared" si="1"/>
        <v>7.89</v>
      </c>
      <c r="L36" s="33">
        <f t="shared" si="2"/>
        <v>0</v>
      </c>
    </row>
    <row r="37" spans="1:12" s="3" customFormat="1" x14ac:dyDescent="0.25">
      <c r="A37" s="65" t="s">
        <v>827</v>
      </c>
      <c r="B37" s="59" t="s">
        <v>331</v>
      </c>
      <c r="C37" s="60">
        <v>31230</v>
      </c>
      <c r="D37" s="61" t="s">
        <v>332</v>
      </c>
      <c r="E37" s="62" t="s">
        <v>333</v>
      </c>
      <c r="F37" s="62" t="s">
        <v>319</v>
      </c>
      <c r="G37" s="63">
        <v>23.679446924333156</v>
      </c>
      <c r="H37" s="64">
        <f t="shared" si="0"/>
        <v>23.679446924333156</v>
      </c>
      <c r="I37"/>
      <c r="J37" s="31" t="s">
        <v>828</v>
      </c>
      <c r="K37" s="32" t="str">
        <f t="shared" si="1"/>
        <v>-</v>
      </c>
      <c r="L37" s="33" t="str">
        <f t="shared" si="2"/>
        <v>-</v>
      </c>
    </row>
    <row r="38" spans="1:12" s="3" customFormat="1" x14ac:dyDescent="0.25">
      <c r="A38" s="65" t="s">
        <v>827</v>
      </c>
      <c r="B38" s="59" t="s">
        <v>334</v>
      </c>
      <c r="C38" s="60">
        <v>31231</v>
      </c>
      <c r="D38" s="61" t="s">
        <v>335</v>
      </c>
      <c r="E38" s="62" t="s">
        <v>336</v>
      </c>
      <c r="F38" s="62" t="s">
        <v>319</v>
      </c>
      <c r="G38" s="63">
        <v>46.247182725458181</v>
      </c>
      <c r="H38" s="64">
        <f t="shared" si="0"/>
        <v>46.247182725458181</v>
      </c>
      <c r="I38"/>
      <c r="J38" s="31" t="s">
        <v>828</v>
      </c>
      <c r="K38" s="32" t="str">
        <f t="shared" si="1"/>
        <v>-</v>
      </c>
      <c r="L38" s="33" t="str">
        <f t="shared" si="2"/>
        <v>-</v>
      </c>
    </row>
    <row r="39" spans="1:12" s="3" customFormat="1" x14ac:dyDescent="0.25">
      <c r="A39" s="65" t="s">
        <v>827</v>
      </c>
      <c r="B39" s="59" t="s">
        <v>337</v>
      </c>
      <c r="C39" s="60">
        <v>31232</v>
      </c>
      <c r="D39" s="61" t="s">
        <v>338</v>
      </c>
      <c r="E39" s="62" t="s">
        <v>339</v>
      </c>
      <c r="F39" s="62" t="s">
        <v>319</v>
      </c>
      <c r="G39" s="63">
        <v>72.415152240972603</v>
      </c>
      <c r="H39" s="64">
        <f t="shared" si="0"/>
        <v>72.415152240972603</v>
      </c>
      <c r="I39"/>
      <c r="J39" s="31" t="s">
        <v>828</v>
      </c>
      <c r="K39" s="32" t="str">
        <f t="shared" si="1"/>
        <v>-</v>
      </c>
      <c r="L39" s="33" t="str">
        <f t="shared" si="2"/>
        <v>-</v>
      </c>
    </row>
    <row r="40" spans="1:12" s="3" customFormat="1" x14ac:dyDescent="0.25">
      <c r="A40" s="5"/>
      <c r="B40" s="38" t="s">
        <v>96</v>
      </c>
      <c r="C40" s="39" t="s">
        <v>97</v>
      </c>
      <c r="D40" s="40" t="s">
        <v>98</v>
      </c>
      <c r="E40" s="41" t="s">
        <v>99</v>
      </c>
      <c r="F40" s="41">
        <v>100</v>
      </c>
      <c r="G40" s="63">
        <v>4.6127459989112678</v>
      </c>
      <c r="H40" s="58">
        <f t="shared" si="0"/>
        <v>4.6127459989112678</v>
      </c>
      <c r="I40"/>
      <c r="J40" s="31">
        <v>4.1997</v>
      </c>
      <c r="K40" s="32">
        <f t="shared" si="1"/>
        <v>4.1997</v>
      </c>
      <c r="L40" s="33">
        <f t="shared" si="2"/>
        <v>9.8351310548674381E-2</v>
      </c>
    </row>
    <row r="41" spans="1:12" s="3" customFormat="1" x14ac:dyDescent="0.25">
      <c r="A41" s="5"/>
      <c r="B41" s="38" t="s">
        <v>100</v>
      </c>
      <c r="C41" s="39" t="s">
        <v>101</v>
      </c>
      <c r="D41" s="40" t="s">
        <v>102</v>
      </c>
      <c r="E41" s="41" t="s">
        <v>103</v>
      </c>
      <c r="F41" s="41">
        <v>90</v>
      </c>
      <c r="G41" s="42">
        <v>5.29</v>
      </c>
      <c r="H41" s="58">
        <f t="shared" si="0"/>
        <v>5.29</v>
      </c>
      <c r="I41"/>
      <c r="J41" s="31">
        <v>5.29</v>
      </c>
      <c r="K41" s="32">
        <f t="shared" si="1"/>
        <v>5.29</v>
      </c>
      <c r="L41" s="33">
        <f t="shared" si="2"/>
        <v>0</v>
      </c>
    </row>
    <row r="42" spans="1:12" s="3" customFormat="1" x14ac:dyDescent="0.25">
      <c r="A42" s="5"/>
      <c r="B42" s="38" t="s">
        <v>104</v>
      </c>
      <c r="C42" s="39" t="s">
        <v>105</v>
      </c>
      <c r="D42" s="40" t="s">
        <v>106</v>
      </c>
      <c r="E42" s="41" t="s">
        <v>107</v>
      </c>
      <c r="F42" s="41">
        <v>60</v>
      </c>
      <c r="G42" s="63">
        <v>8.4404529123571059</v>
      </c>
      <c r="H42" s="58">
        <f t="shared" si="0"/>
        <v>8.4404529123571059</v>
      </c>
      <c r="I42"/>
      <c r="J42" s="31">
        <v>6.6</v>
      </c>
      <c r="K42" s="32">
        <f t="shared" si="1"/>
        <v>6.6</v>
      </c>
      <c r="L42" s="33">
        <f t="shared" si="2"/>
        <v>0.27885650187228883</v>
      </c>
    </row>
    <row r="43" spans="1:12" s="3" customFormat="1" x14ac:dyDescent="0.25">
      <c r="A43" s="5"/>
      <c r="B43" s="38" t="s">
        <v>108</v>
      </c>
      <c r="C43" s="39" t="s">
        <v>109</v>
      </c>
      <c r="D43" s="40" t="s">
        <v>110</v>
      </c>
      <c r="E43" s="41" t="s">
        <v>111</v>
      </c>
      <c r="F43" s="41">
        <v>40</v>
      </c>
      <c r="G43" s="63">
        <v>10.007965596080567</v>
      </c>
      <c r="H43" s="58">
        <f t="shared" si="0"/>
        <v>10.007965596080567</v>
      </c>
      <c r="I43"/>
      <c r="J43" s="31">
        <v>7.9</v>
      </c>
      <c r="K43" s="32">
        <f t="shared" si="1"/>
        <v>7.9</v>
      </c>
      <c r="L43" s="33">
        <f t="shared" si="2"/>
        <v>0.26683108811146405</v>
      </c>
    </row>
    <row r="44" spans="1:12" s="3" customFormat="1" x14ac:dyDescent="0.25">
      <c r="A44" s="5"/>
      <c r="B44" s="38" t="s">
        <v>112</v>
      </c>
      <c r="C44" s="39" t="s">
        <v>113</v>
      </c>
      <c r="D44" s="40" t="s">
        <v>114</v>
      </c>
      <c r="E44" s="41" t="s">
        <v>115</v>
      </c>
      <c r="F44" s="41">
        <v>30</v>
      </c>
      <c r="G44" s="42">
        <v>11.07</v>
      </c>
      <c r="H44" s="58">
        <f t="shared" si="0"/>
        <v>11.07</v>
      </c>
      <c r="I44"/>
      <c r="J44" s="31">
        <v>11.07</v>
      </c>
      <c r="K44" s="32">
        <f t="shared" si="1"/>
        <v>11.07</v>
      </c>
      <c r="L44" s="33">
        <f t="shared" si="2"/>
        <v>0</v>
      </c>
    </row>
    <row r="45" spans="1:12" s="3" customFormat="1" x14ac:dyDescent="0.25">
      <c r="A45" s="5"/>
      <c r="B45" s="38" t="s">
        <v>116</v>
      </c>
      <c r="C45" s="39" t="s">
        <v>117</v>
      </c>
      <c r="D45" s="40" t="s">
        <v>118</v>
      </c>
      <c r="E45" s="41" t="s">
        <v>119</v>
      </c>
      <c r="F45" s="41">
        <v>20</v>
      </c>
      <c r="G45" s="63">
        <v>18.929874941027037</v>
      </c>
      <c r="H45" s="58">
        <f t="shared" si="0"/>
        <v>18.929874941027037</v>
      </c>
      <c r="I45"/>
      <c r="J45" s="31">
        <v>14.84</v>
      </c>
      <c r="K45" s="32">
        <f t="shared" si="1"/>
        <v>14.84</v>
      </c>
      <c r="L45" s="33">
        <f t="shared" si="2"/>
        <v>0.27559804184818315</v>
      </c>
    </row>
    <row r="46" spans="1:12" s="3" customFormat="1" x14ac:dyDescent="0.25">
      <c r="A46" s="5"/>
      <c r="B46" s="38" t="s">
        <v>120</v>
      </c>
      <c r="C46" s="39" t="s">
        <v>121</v>
      </c>
      <c r="D46" s="40" t="s">
        <v>122</v>
      </c>
      <c r="E46" s="41" t="s">
        <v>123</v>
      </c>
      <c r="F46" s="41">
        <v>10</v>
      </c>
      <c r="G46" s="63">
        <v>44.668552930502635</v>
      </c>
      <c r="H46" s="58">
        <f t="shared" si="0"/>
        <v>44.668552930502635</v>
      </c>
      <c r="I46"/>
      <c r="J46" s="31">
        <v>35.729999999999997</v>
      </c>
      <c r="K46" s="32">
        <f t="shared" si="1"/>
        <v>35.729999999999997</v>
      </c>
      <c r="L46" s="33">
        <f t="shared" si="2"/>
        <v>0.25016940751476741</v>
      </c>
    </row>
    <row r="47" spans="1:12" x14ac:dyDescent="0.25">
      <c r="A47" s="5"/>
      <c r="B47" s="38" t="s">
        <v>124</v>
      </c>
      <c r="C47" s="39" t="s">
        <v>125</v>
      </c>
      <c r="D47" s="40" t="s">
        <v>126</v>
      </c>
      <c r="E47" s="41" t="s">
        <v>127</v>
      </c>
      <c r="F47" s="41">
        <v>4</v>
      </c>
      <c r="G47" s="63">
        <v>64.144876646706592</v>
      </c>
      <c r="H47" s="58">
        <f t="shared" si="0"/>
        <v>64.144876646706592</v>
      </c>
      <c r="J47" s="31">
        <v>50.65</v>
      </c>
      <c r="K47" s="32">
        <f t="shared" si="1"/>
        <v>50.65</v>
      </c>
      <c r="L47" s="33">
        <f t="shared" si="2"/>
        <v>0.26643389233379255</v>
      </c>
    </row>
    <row r="48" spans="1:12" x14ac:dyDescent="0.25">
      <c r="A48" s="5"/>
      <c r="B48" s="38" t="s">
        <v>128</v>
      </c>
      <c r="C48" s="39" t="s">
        <v>129</v>
      </c>
      <c r="D48" s="40" t="s">
        <v>130</v>
      </c>
      <c r="E48" s="41" t="s">
        <v>131</v>
      </c>
      <c r="F48" s="41">
        <v>2</v>
      </c>
      <c r="G48" s="63">
        <v>88.621334930139724</v>
      </c>
      <c r="H48" s="58">
        <f t="shared" si="0"/>
        <v>88.621334930139724</v>
      </c>
      <c r="J48" s="31">
        <v>69.47</v>
      </c>
      <c r="K48" s="32">
        <f t="shared" si="1"/>
        <v>69.47</v>
      </c>
      <c r="L48" s="33">
        <f t="shared" si="2"/>
        <v>0.27567777357333706</v>
      </c>
    </row>
    <row r="49" spans="1:12" x14ac:dyDescent="0.25">
      <c r="A49" s="65" t="s">
        <v>827</v>
      </c>
      <c r="B49" s="59" t="s">
        <v>340</v>
      </c>
      <c r="C49" s="60" t="s">
        <v>341</v>
      </c>
      <c r="D49" s="61" t="s">
        <v>342</v>
      </c>
      <c r="E49" s="62" t="s">
        <v>343</v>
      </c>
      <c r="F49" s="62">
        <v>2</v>
      </c>
      <c r="G49" s="63">
        <v>171.21377492288153</v>
      </c>
      <c r="H49" s="64">
        <f t="shared" si="0"/>
        <v>171.21377492288153</v>
      </c>
      <c r="J49" s="31" t="s">
        <v>828</v>
      </c>
      <c r="K49" s="32" t="str">
        <f t="shared" si="1"/>
        <v>-</v>
      </c>
      <c r="L49" s="33" t="str">
        <f t="shared" si="2"/>
        <v>-</v>
      </c>
    </row>
    <row r="50" spans="1:12" x14ac:dyDescent="0.25">
      <c r="A50" s="65" t="s">
        <v>827</v>
      </c>
      <c r="B50" s="59" t="s">
        <v>344</v>
      </c>
      <c r="C50" s="60" t="s">
        <v>345</v>
      </c>
      <c r="D50" s="61" t="s">
        <v>346</v>
      </c>
      <c r="E50" s="62" t="s">
        <v>347</v>
      </c>
      <c r="F50" s="62">
        <v>10</v>
      </c>
      <c r="G50" s="63">
        <v>40.58</v>
      </c>
      <c r="H50" s="64">
        <f t="shared" si="0"/>
        <v>40.58</v>
      </c>
      <c r="J50" s="31" t="s">
        <v>828</v>
      </c>
      <c r="K50" s="32" t="str">
        <f t="shared" si="1"/>
        <v>-</v>
      </c>
      <c r="L50" s="33" t="str">
        <f t="shared" si="2"/>
        <v>-</v>
      </c>
    </row>
    <row r="51" spans="1:12" x14ac:dyDescent="0.25">
      <c r="A51" s="5"/>
      <c r="B51" s="38" t="s">
        <v>132</v>
      </c>
      <c r="C51" s="39" t="s">
        <v>133</v>
      </c>
      <c r="D51" s="40" t="s">
        <v>134</v>
      </c>
      <c r="E51" s="41" t="s">
        <v>135</v>
      </c>
      <c r="F51" s="41">
        <v>10</v>
      </c>
      <c r="G51" s="63">
        <v>56.498869606242074</v>
      </c>
      <c r="H51" s="58">
        <f t="shared" si="0"/>
        <v>56.498869606242074</v>
      </c>
      <c r="J51" s="31">
        <v>46.66</v>
      </c>
      <c r="K51" s="32">
        <f t="shared" si="1"/>
        <v>46.66</v>
      </c>
      <c r="L51" s="33">
        <f t="shared" si="2"/>
        <v>0.21086304342567677</v>
      </c>
    </row>
    <row r="52" spans="1:12" x14ac:dyDescent="0.25">
      <c r="A52" s="5"/>
      <c r="B52" s="38" t="s">
        <v>136</v>
      </c>
      <c r="C52" s="39" t="s">
        <v>137</v>
      </c>
      <c r="D52" s="40" t="s">
        <v>138</v>
      </c>
      <c r="E52" s="41" t="s">
        <v>139</v>
      </c>
      <c r="F52" s="41">
        <v>60</v>
      </c>
      <c r="G52" s="63">
        <v>43.428567446924333</v>
      </c>
      <c r="H52" s="58">
        <f t="shared" si="0"/>
        <v>43.428567446924333</v>
      </c>
      <c r="J52" s="31">
        <v>24.72</v>
      </c>
      <c r="K52" s="32">
        <f t="shared" si="1"/>
        <v>24.72</v>
      </c>
      <c r="L52" s="33">
        <f t="shared" si="2"/>
        <v>0.7568190714775217</v>
      </c>
    </row>
    <row r="53" spans="1:12" x14ac:dyDescent="0.25">
      <c r="A53" s="65" t="s">
        <v>827</v>
      </c>
      <c r="B53" s="59" t="s">
        <v>348</v>
      </c>
      <c r="C53" s="60" t="s">
        <v>349</v>
      </c>
      <c r="D53" s="61" t="s">
        <v>350</v>
      </c>
      <c r="E53" s="62" t="s">
        <v>351</v>
      </c>
      <c r="F53" s="62" t="s">
        <v>319</v>
      </c>
      <c r="G53" s="63">
        <v>48.708340119760486</v>
      </c>
      <c r="H53" s="64">
        <f t="shared" si="0"/>
        <v>48.708340119760486</v>
      </c>
      <c r="J53" s="31" t="s">
        <v>828</v>
      </c>
      <c r="K53" s="32" t="str">
        <f t="shared" si="1"/>
        <v>-</v>
      </c>
      <c r="L53" s="33" t="str">
        <f t="shared" si="2"/>
        <v>-</v>
      </c>
    </row>
    <row r="54" spans="1:12" x14ac:dyDescent="0.25">
      <c r="A54" s="65" t="s">
        <v>827</v>
      </c>
      <c r="B54" s="59" t="s">
        <v>352</v>
      </c>
      <c r="C54" s="60" t="s">
        <v>353</v>
      </c>
      <c r="D54" s="61" t="s">
        <v>354</v>
      </c>
      <c r="E54" s="62" t="s">
        <v>355</v>
      </c>
      <c r="F54" s="62">
        <v>15</v>
      </c>
      <c r="G54" s="63">
        <v>57.156489493739791</v>
      </c>
      <c r="H54" s="64">
        <f t="shared" si="0"/>
        <v>57.156489493739791</v>
      </c>
      <c r="J54" s="31" t="s">
        <v>828</v>
      </c>
      <c r="K54" s="32" t="str">
        <f t="shared" si="1"/>
        <v>-</v>
      </c>
      <c r="L54" s="33" t="str">
        <f t="shared" si="2"/>
        <v>-</v>
      </c>
    </row>
    <row r="55" spans="1:12" x14ac:dyDescent="0.25">
      <c r="A55" s="65" t="s">
        <v>827</v>
      </c>
      <c r="B55" s="59" t="s">
        <v>356</v>
      </c>
      <c r="C55" s="60" t="s">
        <v>357</v>
      </c>
      <c r="D55" s="61" t="s">
        <v>358</v>
      </c>
      <c r="E55" s="62" t="s">
        <v>359</v>
      </c>
      <c r="F55" s="62" t="s">
        <v>319</v>
      </c>
      <c r="G55" s="63">
        <v>72.565660823806937</v>
      </c>
      <c r="H55" s="64">
        <f t="shared" si="0"/>
        <v>72.565660823806937</v>
      </c>
      <c r="J55" s="31" t="s">
        <v>828</v>
      </c>
      <c r="K55" s="32" t="str">
        <f t="shared" si="1"/>
        <v>-</v>
      </c>
      <c r="L55" s="33" t="str">
        <f t="shared" si="2"/>
        <v>-</v>
      </c>
    </row>
    <row r="56" spans="1:12" x14ac:dyDescent="0.25">
      <c r="A56" s="65" t="s">
        <v>827</v>
      </c>
      <c r="B56" s="59" t="s">
        <v>360</v>
      </c>
      <c r="C56" s="60" t="s">
        <v>361</v>
      </c>
      <c r="D56" s="61" t="s">
        <v>362</v>
      </c>
      <c r="E56" s="62" t="s">
        <v>363</v>
      </c>
      <c r="F56" s="62">
        <v>9</v>
      </c>
      <c r="G56" s="63">
        <v>85.984014080929057</v>
      </c>
      <c r="H56" s="64">
        <f t="shared" si="0"/>
        <v>85.984014080929057</v>
      </c>
      <c r="J56" s="31" t="s">
        <v>828</v>
      </c>
      <c r="K56" s="32" t="str">
        <f t="shared" si="1"/>
        <v>-</v>
      </c>
      <c r="L56" s="33" t="str">
        <f t="shared" si="2"/>
        <v>-</v>
      </c>
    </row>
    <row r="57" spans="1:12" x14ac:dyDescent="0.25">
      <c r="A57" s="65" t="s">
        <v>827</v>
      </c>
      <c r="B57" s="59" t="s">
        <v>364</v>
      </c>
      <c r="C57" s="60" t="s">
        <v>365</v>
      </c>
      <c r="D57" s="61" t="s">
        <v>366</v>
      </c>
      <c r="E57" s="62" t="s">
        <v>367</v>
      </c>
      <c r="F57" s="62">
        <v>14</v>
      </c>
      <c r="G57" s="63">
        <v>128.56340526220285</v>
      </c>
      <c r="H57" s="64">
        <f t="shared" si="0"/>
        <v>128.56340526220285</v>
      </c>
      <c r="J57" s="31" t="s">
        <v>828</v>
      </c>
      <c r="K57" s="32" t="str">
        <f t="shared" si="1"/>
        <v>-</v>
      </c>
      <c r="L57" s="33" t="str">
        <f t="shared" si="2"/>
        <v>-</v>
      </c>
    </row>
    <row r="58" spans="1:12" x14ac:dyDescent="0.25">
      <c r="A58" s="5"/>
      <c r="B58" s="38" t="s">
        <v>140</v>
      </c>
      <c r="C58" s="39" t="s">
        <v>141</v>
      </c>
      <c r="D58" s="40" t="s">
        <v>142</v>
      </c>
      <c r="E58" s="41" t="s">
        <v>368</v>
      </c>
      <c r="F58" s="41">
        <v>50</v>
      </c>
      <c r="G58" s="63">
        <v>2.2319738704409362</v>
      </c>
      <c r="H58" s="58">
        <f t="shared" si="0"/>
        <v>2.2319738704409362</v>
      </c>
      <c r="J58" s="31">
        <v>2.0710000000000002</v>
      </c>
      <c r="K58" s="32">
        <f t="shared" si="1"/>
        <v>2.0710000000000002</v>
      </c>
      <c r="L58" s="33">
        <f t="shared" si="2"/>
        <v>7.7727605234638342E-2</v>
      </c>
    </row>
    <row r="59" spans="1:12" x14ac:dyDescent="0.25">
      <c r="A59" s="5"/>
      <c r="B59" s="38" t="s">
        <v>143</v>
      </c>
      <c r="C59" s="39" t="s">
        <v>144</v>
      </c>
      <c r="D59" s="40" t="s">
        <v>145</v>
      </c>
      <c r="E59" s="41" t="s">
        <v>146</v>
      </c>
      <c r="F59" s="41">
        <v>50</v>
      </c>
      <c r="G59" s="63">
        <v>3.9337470513518422</v>
      </c>
      <c r="H59" s="58">
        <f t="shared" si="0"/>
        <v>3.9337470513518422</v>
      </c>
      <c r="J59" s="31">
        <v>3.6524999999999999</v>
      </c>
      <c r="K59" s="32">
        <f t="shared" si="1"/>
        <v>3.6524999999999999</v>
      </c>
      <c r="L59" s="33">
        <f t="shared" si="2"/>
        <v>7.700124609222242E-2</v>
      </c>
    </row>
    <row r="60" spans="1:12" x14ac:dyDescent="0.25">
      <c r="A60" s="5"/>
      <c r="B60" s="38" t="s">
        <v>147</v>
      </c>
      <c r="C60" s="39" t="s">
        <v>148</v>
      </c>
      <c r="D60" s="40" t="s">
        <v>149</v>
      </c>
      <c r="E60" s="41" t="s">
        <v>150</v>
      </c>
      <c r="F60" s="41">
        <v>50</v>
      </c>
      <c r="G60" s="63">
        <v>4.0791246597713666</v>
      </c>
      <c r="H60" s="58">
        <f t="shared" si="0"/>
        <v>4.0791246597713666</v>
      </c>
      <c r="J60" s="31">
        <v>3.7862</v>
      </c>
      <c r="K60" s="32">
        <f t="shared" si="1"/>
        <v>3.7862</v>
      </c>
      <c r="L60" s="33">
        <f t="shared" si="2"/>
        <v>7.7366398967663258E-2</v>
      </c>
    </row>
    <row r="61" spans="1:12" x14ac:dyDescent="0.25">
      <c r="A61" s="5"/>
      <c r="B61" s="38" t="s">
        <v>151</v>
      </c>
      <c r="C61" s="39" t="s">
        <v>152</v>
      </c>
      <c r="D61" s="40" t="s">
        <v>153</v>
      </c>
      <c r="E61" s="41" t="s">
        <v>154</v>
      </c>
      <c r="F61" s="41">
        <v>25</v>
      </c>
      <c r="G61" s="63">
        <v>5.5842104881146799</v>
      </c>
      <c r="H61" s="58">
        <f t="shared" si="0"/>
        <v>5.5842104881146799</v>
      </c>
      <c r="J61" s="31">
        <v>5.18</v>
      </c>
      <c r="K61" s="32">
        <f t="shared" si="1"/>
        <v>5.18</v>
      </c>
      <c r="L61" s="33">
        <f t="shared" si="2"/>
        <v>7.8032912763451784E-2</v>
      </c>
    </row>
    <row r="62" spans="1:12" x14ac:dyDescent="0.25">
      <c r="A62" s="5"/>
      <c r="B62" s="38" t="s">
        <v>155</v>
      </c>
      <c r="C62" s="39" t="s">
        <v>156</v>
      </c>
      <c r="D62" s="40" t="s">
        <v>157</v>
      </c>
      <c r="E62" s="41" t="s">
        <v>158</v>
      </c>
      <c r="F62" s="41">
        <v>50</v>
      </c>
      <c r="G62" s="63">
        <v>4.3014668844129931</v>
      </c>
      <c r="H62" s="58">
        <f t="shared" si="0"/>
        <v>4.3014668844129931</v>
      </c>
      <c r="J62" s="31">
        <v>3.9883000000000002</v>
      </c>
      <c r="K62" s="32">
        <f t="shared" si="1"/>
        <v>3.9883000000000002</v>
      </c>
      <c r="L62" s="33">
        <f t="shared" si="2"/>
        <v>7.8521396187095471E-2</v>
      </c>
    </row>
    <row r="63" spans="1:12" x14ac:dyDescent="0.25">
      <c r="A63" s="5"/>
      <c r="B63" s="38" t="s">
        <v>159</v>
      </c>
      <c r="C63" s="39" t="s">
        <v>160</v>
      </c>
      <c r="D63" s="40" t="s">
        <v>161</v>
      </c>
      <c r="E63" s="41" t="s">
        <v>369</v>
      </c>
      <c r="F63" s="41">
        <v>10</v>
      </c>
      <c r="G63" s="63">
        <v>26.227830883687179</v>
      </c>
      <c r="H63" s="58">
        <f t="shared" si="0"/>
        <v>26.227830883687179</v>
      </c>
      <c r="J63" s="31">
        <v>24.34</v>
      </c>
      <c r="K63" s="32">
        <f t="shared" si="1"/>
        <v>24.34</v>
      </c>
      <c r="L63" s="33">
        <f t="shared" si="2"/>
        <v>7.7560841564797839E-2</v>
      </c>
    </row>
    <row r="64" spans="1:12" x14ac:dyDescent="0.25">
      <c r="A64" s="5"/>
      <c r="B64" s="38" t="s">
        <v>162</v>
      </c>
      <c r="C64" s="39" t="s">
        <v>163</v>
      </c>
      <c r="D64" s="40" t="s">
        <v>164</v>
      </c>
      <c r="E64" s="41" t="s">
        <v>165</v>
      </c>
      <c r="F64" s="41">
        <v>10</v>
      </c>
      <c r="G64" s="63">
        <v>25.116119760479044</v>
      </c>
      <c r="H64" s="58">
        <f t="shared" si="0"/>
        <v>25.116119760479044</v>
      </c>
      <c r="J64" s="31">
        <v>23.31</v>
      </c>
      <c r="K64" s="32">
        <f t="shared" si="1"/>
        <v>23.31</v>
      </c>
      <c r="L64" s="33">
        <f t="shared" si="2"/>
        <v>7.7482615207166275E-2</v>
      </c>
    </row>
    <row r="65" spans="1:12" x14ac:dyDescent="0.25">
      <c r="A65" s="5"/>
      <c r="B65" s="38" t="s">
        <v>166</v>
      </c>
      <c r="C65" s="39" t="s">
        <v>167</v>
      </c>
      <c r="D65" s="40" t="s">
        <v>168</v>
      </c>
      <c r="E65" s="41" t="s">
        <v>169</v>
      </c>
      <c r="F65" s="41">
        <v>10</v>
      </c>
      <c r="G65" s="63">
        <v>36.797638178189075</v>
      </c>
      <c r="H65" s="58">
        <f t="shared" si="0"/>
        <v>36.797638178189075</v>
      </c>
      <c r="J65" s="31">
        <v>34.15</v>
      </c>
      <c r="K65" s="32">
        <f t="shared" si="1"/>
        <v>34.15</v>
      </c>
      <c r="L65" s="33">
        <f t="shared" si="2"/>
        <v>7.7529668468201363E-2</v>
      </c>
    </row>
    <row r="66" spans="1:12" x14ac:dyDescent="0.25">
      <c r="A66" s="5"/>
      <c r="B66" s="38" t="s">
        <v>170</v>
      </c>
      <c r="C66" s="39" t="s">
        <v>171</v>
      </c>
      <c r="D66" s="40" t="s">
        <v>172</v>
      </c>
      <c r="E66" s="41" t="s">
        <v>173</v>
      </c>
      <c r="F66" s="41">
        <v>10</v>
      </c>
      <c r="G66" s="63">
        <v>22.448013064779534</v>
      </c>
      <c r="H66" s="58">
        <f t="shared" si="0"/>
        <v>22.448013064779534</v>
      </c>
      <c r="J66" s="31">
        <v>20.83</v>
      </c>
      <c r="K66" s="32">
        <f t="shared" si="1"/>
        <v>20.83</v>
      </c>
      <c r="L66" s="33">
        <f t="shared" si="2"/>
        <v>7.7677055438287859E-2</v>
      </c>
    </row>
    <row r="67" spans="1:12" x14ac:dyDescent="0.25">
      <c r="A67" s="5"/>
      <c r="B67" s="38" t="s">
        <v>174</v>
      </c>
      <c r="C67" s="39" t="s">
        <v>175</v>
      </c>
      <c r="D67" s="40" t="s">
        <v>176</v>
      </c>
      <c r="E67" s="41" t="s">
        <v>370</v>
      </c>
      <c r="F67" s="41">
        <v>50</v>
      </c>
      <c r="G67" s="63">
        <v>1.6504634367628381</v>
      </c>
      <c r="H67" s="58">
        <f t="shared" si="0"/>
        <v>1.6504634367628381</v>
      </c>
      <c r="J67" s="31">
        <v>1.5329999999999999</v>
      </c>
      <c r="K67" s="32">
        <f t="shared" si="1"/>
        <v>1.5329999999999999</v>
      </c>
      <c r="L67" s="33">
        <f t="shared" si="2"/>
        <v>7.6623246420638114E-2</v>
      </c>
    </row>
    <row r="68" spans="1:12" x14ac:dyDescent="0.25">
      <c r="A68" s="5"/>
      <c r="B68" s="38" t="s">
        <v>177</v>
      </c>
      <c r="C68" s="39" t="s">
        <v>178</v>
      </c>
      <c r="D68" s="40" t="s">
        <v>179</v>
      </c>
      <c r="E68" s="41" t="s">
        <v>180</v>
      </c>
      <c r="F68" s="41">
        <v>50</v>
      </c>
      <c r="G68" s="63">
        <v>2.7023131917982224</v>
      </c>
      <c r="H68" s="58">
        <f t="shared" si="0"/>
        <v>2.7023131917982224</v>
      </c>
      <c r="J68" s="31">
        <v>2.5045999999999999</v>
      </c>
      <c r="K68" s="32">
        <f t="shared" si="1"/>
        <v>2.5045999999999999</v>
      </c>
      <c r="L68" s="33">
        <f t="shared" si="2"/>
        <v>7.8940027069481139E-2</v>
      </c>
    </row>
    <row r="69" spans="1:12" x14ac:dyDescent="0.25">
      <c r="A69" s="5"/>
      <c r="B69" s="38" t="s">
        <v>181</v>
      </c>
      <c r="C69" s="39" t="s">
        <v>182</v>
      </c>
      <c r="D69" s="40" t="s">
        <v>183</v>
      </c>
      <c r="E69" s="41" t="s">
        <v>184</v>
      </c>
      <c r="F69" s="41">
        <v>50</v>
      </c>
      <c r="G69" s="63">
        <v>6.2341339139902008</v>
      </c>
      <c r="H69" s="58">
        <f t="shared" si="0"/>
        <v>6.2341339139902008</v>
      </c>
      <c r="J69" s="31">
        <v>5.79</v>
      </c>
      <c r="K69" s="32">
        <f t="shared" si="1"/>
        <v>5.79</v>
      </c>
      <c r="L69" s="33">
        <f t="shared" si="2"/>
        <v>7.6707066319551084E-2</v>
      </c>
    </row>
    <row r="70" spans="1:12" x14ac:dyDescent="0.25">
      <c r="A70" s="5"/>
      <c r="B70" s="38" t="s">
        <v>185</v>
      </c>
      <c r="C70" s="39" t="s">
        <v>186</v>
      </c>
      <c r="D70" s="40" t="s">
        <v>187</v>
      </c>
      <c r="E70" s="41" t="s">
        <v>371</v>
      </c>
      <c r="F70" s="41">
        <v>10</v>
      </c>
      <c r="G70" s="63">
        <v>10.022503356922519</v>
      </c>
      <c r="H70" s="58">
        <f t="shared" si="0"/>
        <v>10.022503356922519</v>
      </c>
      <c r="J70" s="31">
        <v>9.3000000000000007</v>
      </c>
      <c r="K70" s="32">
        <f t="shared" si="1"/>
        <v>9.3000000000000007</v>
      </c>
      <c r="L70" s="33">
        <f t="shared" si="2"/>
        <v>7.7688533002421276E-2</v>
      </c>
    </row>
    <row r="71" spans="1:12" x14ac:dyDescent="0.25">
      <c r="A71" s="5"/>
      <c r="B71" s="38" t="s">
        <v>188</v>
      </c>
      <c r="C71" s="39" t="s">
        <v>189</v>
      </c>
      <c r="D71" s="40" t="s">
        <v>190</v>
      </c>
      <c r="E71" s="41" t="s">
        <v>372</v>
      </c>
      <c r="F71" s="41">
        <v>25</v>
      </c>
      <c r="G71" s="63">
        <v>5.1737325349301395</v>
      </c>
      <c r="H71" s="58">
        <f t="shared" si="0"/>
        <v>5.1737325349301395</v>
      </c>
      <c r="J71" s="31">
        <v>4.8003999999999998</v>
      </c>
      <c r="K71" s="32">
        <f t="shared" si="1"/>
        <v>4.8003999999999998</v>
      </c>
      <c r="L71" s="33">
        <f t="shared" si="2"/>
        <v>7.7771130516236089E-2</v>
      </c>
    </row>
    <row r="72" spans="1:12" x14ac:dyDescent="0.25">
      <c r="A72" s="5"/>
      <c r="B72" s="38" t="s">
        <v>191</v>
      </c>
      <c r="C72" s="39" t="s">
        <v>192</v>
      </c>
      <c r="D72" s="40" t="s">
        <v>193</v>
      </c>
      <c r="E72" s="41" t="s">
        <v>194</v>
      </c>
      <c r="F72" s="41">
        <v>25</v>
      </c>
      <c r="G72" s="63">
        <v>12.861642533115591</v>
      </c>
      <c r="H72" s="58">
        <f t="shared" si="0"/>
        <v>12.861642533115591</v>
      </c>
      <c r="J72" s="31">
        <v>11.94</v>
      </c>
      <c r="K72" s="32">
        <f t="shared" si="1"/>
        <v>11.94</v>
      </c>
      <c r="L72" s="33">
        <f t="shared" si="2"/>
        <v>7.7189491885727893E-2</v>
      </c>
    </row>
    <row r="73" spans="1:12" x14ac:dyDescent="0.25">
      <c r="A73" s="5"/>
      <c r="B73" s="38" t="s">
        <v>195</v>
      </c>
      <c r="C73" s="39" t="s">
        <v>196</v>
      </c>
      <c r="D73" s="40" t="s">
        <v>197</v>
      </c>
      <c r="E73" s="41" t="s">
        <v>373</v>
      </c>
      <c r="F73" s="41">
        <v>50</v>
      </c>
      <c r="G73" s="63">
        <v>2.0438381418980223</v>
      </c>
      <c r="H73" s="58">
        <f t="shared" si="0"/>
        <v>2.0438381418980223</v>
      </c>
      <c r="J73" s="31">
        <v>1.9006000000000001</v>
      </c>
      <c r="K73" s="32">
        <f t="shared" si="1"/>
        <v>1.9006000000000001</v>
      </c>
      <c r="L73" s="33">
        <f t="shared" si="2"/>
        <v>7.5364696358003885E-2</v>
      </c>
    </row>
    <row r="74" spans="1:12" x14ac:dyDescent="0.25">
      <c r="A74" s="5"/>
      <c r="B74" s="38" t="s">
        <v>198</v>
      </c>
      <c r="C74" s="39" t="s">
        <v>199</v>
      </c>
      <c r="D74" s="40" t="s">
        <v>200</v>
      </c>
      <c r="E74" s="41" t="s">
        <v>201</v>
      </c>
      <c r="F74" s="41">
        <v>50</v>
      </c>
      <c r="G74" s="63">
        <v>3.2068590092542193</v>
      </c>
      <c r="H74" s="58">
        <f t="shared" si="0"/>
        <v>3.2068590092542193</v>
      </c>
      <c r="J74" s="31">
        <v>2.9741</v>
      </c>
      <c r="K74" s="32">
        <f t="shared" si="1"/>
        <v>2.9741</v>
      </c>
      <c r="L74" s="33">
        <f t="shared" si="2"/>
        <v>7.8261998337049637E-2</v>
      </c>
    </row>
    <row r="75" spans="1:12" x14ac:dyDescent="0.25">
      <c r="A75" s="5"/>
      <c r="B75" s="38" t="s">
        <v>202</v>
      </c>
      <c r="C75" s="39" t="s">
        <v>203</v>
      </c>
      <c r="D75" s="40" t="s">
        <v>204</v>
      </c>
      <c r="E75" s="41" t="s">
        <v>374</v>
      </c>
      <c r="F75" s="41">
        <v>10</v>
      </c>
      <c r="G75" s="63">
        <v>18.548472509526405</v>
      </c>
      <c r="H75" s="58">
        <f t="shared" ref="H75:H138" si="3">G75*$H$9</f>
        <v>18.548472509526405</v>
      </c>
      <c r="J75" s="31">
        <v>17.22</v>
      </c>
      <c r="K75" s="32">
        <f t="shared" ref="K75:K138" si="4">IFERROR($H$9*J75,"-")</f>
        <v>17.22</v>
      </c>
      <c r="L75" s="33">
        <f t="shared" ref="L75:L138" si="5">IFERROR((H75-K75)/K75,"-")</f>
        <v>7.7147067916748344E-2</v>
      </c>
    </row>
    <row r="76" spans="1:12" x14ac:dyDescent="0.25">
      <c r="A76" s="5"/>
      <c r="B76" s="38" t="s">
        <v>205</v>
      </c>
      <c r="C76" s="39" t="s">
        <v>206</v>
      </c>
      <c r="D76" s="40" t="s">
        <v>207</v>
      </c>
      <c r="E76" s="41" t="s">
        <v>375</v>
      </c>
      <c r="F76" s="41">
        <v>50</v>
      </c>
      <c r="G76" s="63">
        <v>2.1977673743422246</v>
      </c>
      <c r="H76" s="58">
        <f t="shared" si="3"/>
        <v>2.1977673743422246</v>
      </c>
      <c r="J76" s="31">
        <v>2.0392999999999999</v>
      </c>
      <c r="K76" s="32">
        <f t="shared" si="4"/>
        <v>2.0392999999999999</v>
      </c>
      <c r="L76" s="33">
        <f t="shared" si="5"/>
        <v>7.7706749542600248E-2</v>
      </c>
    </row>
    <row r="77" spans="1:12" x14ac:dyDescent="0.25">
      <c r="A77" s="5"/>
      <c r="B77" s="38" t="s">
        <v>208</v>
      </c>
      <c r="C77" s="39" t="s">
        <v>209</v>
      </c>
      <c r="D77" s="40" t="s">
        <v>210</v>
      </c>
      <c r="E77" s="41" t="s">
        <v>376</v>
      </c>
      <c r="F77" s="41">
        <v>50</v>
      </c>
      <c r="G77" s="63">
        <v>4.8402191979677012</v>
      </c>
      <c r="H77" s="58">
        <f t="shared" si="3"/>
        <v>4.8402191979677012</v>
      </c>
      <c r="J77" s="31">
        <v>3.5354999999999999</v>
      </c>
      <c r="K77" s="32">
        <f t="shared" si="4"/>
        <v>3.5354999999999999</v>
      </c>
      <c r="L77" s="33">
        <f t="shared" si="5"/>
        <v>0.36903385602254318</v>
      </c>
    </row>
    <row r="78" spans="1:12" x14ac:dyDescent="0.25">
      <c r="A78" s="5"/>
      <c r="B78" s="38" t="s">
        <v>211</v>
      </c>
      <c r="C78" s="39" t="s">
        <v>212</v>
      </c>
      <c r="D78" s="40" t="s">
        <v>213</v>
      </c>
      <c r="E78" s="41" t="s">
        <v>377</v>
      </c>
      <c r="F78" s="41">
        <v>10</v>
      </c>
      <c r="G78" s="63">
        <v>11.587450553438575</v>
      </c>
      <c r="H78" s="58">
        <f t="shared" si="3"/>
        <v>11.587450553438575</v>
      </c>
      <c r="J78" s="31">
        <v>10.75</v>
      </c>
      <c r="K78" s="32">
        <f t="shared" si="4"/>
        <v>10.75</v>
      </c>
      <c r="L78" s="33">
        <f t="shared" si="5"/>
        <v>7.7902377064053535E-2</v>
      </c>
    </row>
    <row r="79" spans="1:12" x14ac:dyDescent="0.25">
      <c r="A79" s="65" t="s">
        <v>827</v>
      </c>
      <c r="B79" s="59" t="s">
        <v>378</v>
      </c>
      <c r="C79" s="60" t="s">
        <v>379</v>
      </c>
      <c r="D79" s="61" t="s">
        <v>380</v>
      </c>
      <c r="E79" s="62" t="s">
        <v>381</v>
      </c>
      <c r="F79" s="62">
        <v>25</v>
      </c>
      <c r="G79" s="63">
        <v>4.4211896207584838</v>
      </c>
      <c r="H79" s="64">
        <f t="shared" si="3"/>
        <v>4.4211896207584838</v>
      </c>
      <c r="J79" s="31" t="s">
        <v>828</v>
      </c>
      <c r="K79" s="32" t="str">
        <f t="shared" si="4"/>
        <v>-</v>
      </c>
      <c r="L79" s="33" t="str">
        <f t="shared" si="5"/>
        <v>-</v>
      </c>
    </row>
    <row r="80" spans="1:12" x14ac:dyDescent="0.25">
      <c r="A80" s="65" t="s">
        <v>827</v>
      </c>
      <c r="B80" s="59" t="s">
        <v>382</v>
      </c>
      <c r="C80" s="60" t="s">
        <v>383</v>
      </c>
      <c r="D80" s="61" t="s">
        <v>384</v>
      </c>
      <c r="E80" s="62" t="s">
        <v>385</v>
      </c>
      <c r="F80" s="62">
        <v>25</v>
      </c>
      <c r="G80" s="63">
        <v>6.2512371620395575</v>
      </c>
      <c r="H80" s="64">
        <f t="shared" si="3"/>
        <v>6.2512371620395575</v>
      </c>
      <c r="J80" s="31" t="s">
        <v>828</v>
      </c>
      <c r="K80" s="32" t="str">
        <f t="shared" si="4"/>
        <v>-</v>
      </c>
      <c r="L80" s="33" t="str">
        <f t="shared" si="5"/>
        <v>-</v>
      </c>
    </row>
    <row r="81" spans="1:12" x14ac:dyDescent="0.25">
      <c r="A81" s="65" t="s">
        <v>827</v>
      </c>
      <c r="B81" s="59" t="s">
        <v>386</v>
      </c>
      <c r="C81" s="60" t="s">
        <v>387</v>
      </c>
      <c r="D81" s="61" t="s">
        <v>388</v>
      </c>
      <c r="E81" s="62"/>
      <c r="F81" s="62">
        <v>10</v>
      </c>
      <c r="G81" s="63">
        <v>17.949858827798952</v>
      </c>
      <c r="H81" s="64">
        <f t="shared" si="3"/>
        <v>17.949858827798952</v>
      </c>
      <c r="J81" s="31" t="s">
        <v>828</v>
      </c>
      <c r="K81" s="32" t="str">
        <f t="shared" si="4"/>
        <v>-</v>
      </c>
      <c r="L81" s="33" t="str">
        <f t="shared" si="5"/>
        <v>-</v>
      </c>
    </row>
    <row r="82" spans="1:12" x14ac:dyDescent="0.25">
      <c r="A82" s="5"/>
      <c r="B82" s="38" t="s">
        <v>214</v>
      </c>
      <c r="C82" s="39" t="s">
        <v>215</v>
      </c>
      <c r="D82" s="40" t="s">
        <v>216</v>
      </c>
      <c r="E82" s="41" t="s">
        <v>389</v>
      </c>
      <c r="F82" s="41">
        <v>50</v>
      </c>
      <c r="G82" s="63">
        <v>1.4281212121212123</v>
      </c>
      <c r="H82" s="58">
        <f t="shared" si="3"/>
        <v>1.4281212121212123</v>
      </c>
      <c r="J82" s="31">
        <v>1.3291999999999999</v>
      </c>
      <c r="K82" s="32">
        <f t="shared" si="4"/>
        <v>1.3291999999999999</v>
      </c>
      <c r="L82" s="33">
        <f t="shared" si="5"/>
        <v>7.4421616100821861E-2</v>
      </c>
    </row>
    <row r="83" spans="1:12" x14ac:dyDescent="0.25">
      <c r="A83" s="5"/>
      <c r="B83" s="38" t="s">
        <v>217</v>
      </c>
      <c r="C83" s="39" t="s">
        <v>218</v>
      </c>
      <c r="D83" s="40" t="s">
        <v>219</v>
      </c>
      <c r="E83" s="41" t="s">
        <v>220</v>
      </c>
      <c r="F83" s="41">
        <v>50</v>
      </c>
      <c r="G83" s="63">
        <v>1.7872894211576849</v>
      </c>
      <c r="H83" s="58">
        <f t="shared" si="3"/>
        <v>1.7872894211576849</v>
      </c>
      <c r="J83" s="31">
        <v>1.6557999999999999</v>
      </c>
      <c r="K83" s="32">
        <f t="shared" si="4"/>
        <v>1.6557999999999999</v>
      </c>
      <c r="L83" s="33">
        <f t="shared" si="5"/>
        <v>7.9411415121201187E-2</v>
      </c>
    </row>
    <row r="84" spans="1:12" x14ac:dyDescent="0.25">
      <c r="A84" s="5"/>
      <c r="B84" s="38" t="s">
        <v>221</v>
      </c>
      <c r="C84" s="39" t="s">
        <v>222</v>
      </c>
      <c r="D84" s="40" t="s">
        <v>223</v>
      </c>
      <c r="E84" s="41" t="s">
        <v>390</v>
      </c>
      <c r="F84" s="41">
        <v>50</v>
      </c>
      <c r="G84" s="63">
        <v>4.2073990201415361</v>
      </c>
      <c r="H84" s="58">
        <f t="shared" si="3"/>
        <v>4.2073990201415361</v>
      </c>
      <c r="J84" s="31">
        <v>3.9015</v>
      </c>
      <c r="K84" s="32">
        <f t="shared" si="4"/>
        <v>3.9015</v>
      </c>
      <c r="L84" s="33">
        <f t="shared" si="5"/>
        <v>7.8405490232355796E-2</v>
      </c>
    </row>
    <row r="85" spans="1:12" x14ac:dyDescent="0.25">
      <c r="A85" s="5"/>
      <c r="B85" s="38" t="s">
        <v>224</v>
      </c>
      <c r="C85" s="39" t="s">
        <v>225</v>
      </c>
      <c r="D85" s="40" t="s">
        <v>226</v>
      </c>
      <c r="E85" s="41" t="s">
        <v>391</v>
      </c>
      <c r="F85" s="41">
        <v>10</v>
      </c>
      <c r="G85" s="63">
        <v>10.167880965342045</v>
      </c>
      <c r="H85" s="58">
        <f t="shared" si="3"/>
        <v>10.167880965342045</v>
      </c>
      <c r="J85" s="31">
        <v>9.44</v>
      </c>
      <c r="K85" s="32">
        <f t="shared" si="4"/>
        <v>9.44</v>
      </c>
      <c r="L85" s="33">
        <f t="shared" si="5"/>
        <v>7.710603446419971E-2</v>
      </c>
    </row>
    <row r="86" spans="1:12" x14ac:dyDescent="0.25">
      <c r="A86" s="65" t="s">
        <v>827</v>
      </c>
      <c r="B86" s="59" t="s">
        <v>392</v>
      </c>
      <c r="C86" s="60" t="s">
        <v>393</v>
      </c>
      <c r="D86" s="61" t="s">
        <v>394</v>
      </c>
      <c r="E86" s="62" t="s">
        <v>395</v>
      </c>
      <c r="F86" s="62">
        <v>10</v>
      </c>
      <c r="G86" s="63">
        <v>31.179221193975685</v>
      </c>
      <c r="H86" s="64">
        <f t="shared" si="3"/>
        <v>31.179221193975685</v>
      </c>
      <c r="J86" s="31" t="s">
        <v>828</v>
      </c>
      <c r="K86" s="32" t="str">
        <f t="shared" si="4"/>
        <v>-</v>
      </c>
      <c r="L86" s="33" t="str">
        <f t="shared" si="5"/>
        <v>-</v>
      </c>
    </row>
    <row r="87" spans="1:12" x14ac:dyDescent="0.25">
      <c r="A87" s="5"/>
      <c r="B87" s="38" t="s">
        <v>227</v>
      </c>
      <c r="C87" s="39" t="s">
        <v>228</v>
      </c>
      <c r="D87" s="40" t="s">
        <v>229</v>
      </c>
      <c r="E87" s="41" t="s">
        <v>230</v>
      </c>
      <c r="F87" s="41">
        <v>50</v>
      </c>
      <c r="G87" s="63">
        <v>6.4308212665577953</v>
      </c>
      <c r="H87" s="58">
        <f t="shared" si="3"/>
        <v>6.4308212665577953</v>
      </c>
      <c r="J87" s="31">
        <v>5.97</v>
      </c>
      <c r="K87" s="32">
        <f t="shared" si="4"/>
        <v>5.97</v>
      </c>
      <c r="L87" s="33">
        <f t="shared" si="5"/>
        <v>7.7189491885727893E-2</v>
      </c>
    </row>
    <row r="88" spans="1:12" x14ac:dyDescent="0.25">
      <c r="A88" s="5"/>
      <c r="B88" s="38" t="s">
        <v>231</v>
      </c>
      <c r="C88" s="39" t="s">
        <v>232</v>
      </c>
      <c r="D88" s="40" t="s">
        <v>233</v>
      </c>
      <c r="E88" s="41" t="s">
        <v>396</v>
      </c>
      <c r="F88" s="41">
        <v>10</v>
      </c>
      <c r="G88" s="63">
        <v>37.875142805298502</v>
      </c>
      <c r="H88" s="58">
        <f t="shared" si="3"/>
        <v>37.875142805298502</v>
      </c>
      <c r="J88" s="31">
        <v>35.15</v>
      </c>
      <c r="K88" s="32">
        <f t="shared" si="4"/>
        <v>35.15</v>
      </c>
      <c r="L88" s="33">
        <f t="shared" si="5"/>
        <v>7.7528956054011486E-2</v>
      </c>
    </row>
    <row r="89" spans="1:12" x14ac:dyDescent="0.25">
      <c r="A89" s="4"/>
      <c r="B89" s="49" t="s">
        <v>234</v>
      </c>
      <c r="C89" s="44" t="s">
        <v>235</v>
      </c>
      <c r="D89" s="45" t="s">
        <v>236</v>
      </c>
      <c r="E89" s="46" t="s">
        <v>397</v>
      </c>
      <c r="F89" s="47">
        <v>25</v>
      </c>
      <c r="G89" s="18">
        <v>5.8664140809290526</v>
      </c>
      <c r="H89" s="58">
        <f t="shared" si="3"/>
        <v>5.8664140809290526</v>
      </c>
      <c r="J89" s="31">
        <v>5.45</v>
      </c>
      <c r="K89" s="32">
        <f t="shared" si="4"/>
        <v>5.45</v>
      </c>
      <c r="L89" s="33">
        <f t="shared" si="5"/>
        <v>7.640625338147751E-2</v>
      </c>
    </row>
    <row r="90" spans="1:12" x14ac:dyDescent="0.25">
      <c r="A90" s="4"/>
      <c r="B90" s="49" t="s">
        <v>237</v>
      </c>
      <c r="C90" s="44" t="s">
        <v>238</v>
      </c>
      <c r="D90" s="45" t="s">
        <v>239</v>
      </c>
      <c r="E90" s="46" t="s">
        <v>398</v>
      </c>
      <c r="F90" s="47">
        <v>25</v>
      </c>
      <c r="G90" s="18">
        <v>8.3549366721103251</v>
      </c>
      <c r="H90" s="58">
        <f t="shared" si="3"/>
        <v>8.3549366721103251</v>
      </c>
      <c r="J90" s="31">
        <v>7.75</v>
      </c>
      <c r="K90" s="32">
        <f t="shared" si="4"/>
        <v>7.75</v>
      </c>
      <c r="L90" s="33">
        <f t="shared" si="5"/>
        <v>7.8056344788429044E-2</v>
      </c>
    </row>
    <row r="91" spans="1:12" x14ac:dyDescent="0.25">
      <c r="A91" s="4"/>
      <c r="B91" s="49" t="s">
        <v>240</v>
      </c>
      <c r="C91" s="44" t="s">
        <v>241</v>
      </c>
      <c r="D91" s="45" t="s">
        <v>242</v>
      </c>
      <c r="E91" s="46" t="s">
        <v>399</v>
      </c>
      <c r="F91" s="47">
        <v>10</v>
      </c>
      <c r="G91" s="18">
        <v>9.5949221556886251</v>
      </c>
      <c r="H91" s="58">
        <f t="shared" si="3"/>
        <v>9.5949221556886251</v>
      </c>
      <c r="J91" s="31">
        <v>8.91</v>
      </c>
      <c r="K91" s="32">
        <f t="shared" si="4"/>
        <v>8.91</v>
      </c>
      <c r="L91" s="33">
        <f t="shared" si="5"/>
        <v>7.6871173477960145E-2</v>
      </c>
    </row>
    <row r="92" spans="1:12" x14ac:dyDescent="0.25">
      <c r="A92" s="4"/>
      <c r="B92" s="49" t="s">
        <v>243</v>
      </c>
      <c r="C92" s="44" t="s">
        <v>244</v>
      </c>
      <c r="D92" s="45" t="s">
        <v>245</v>
      </c>
      <c r="E92" s="46" t="s">
        <v>400</v>
      </c>
      <c r="F92" s="47">
        <v>50</v>
      </c>
      <c r="G92" s="18">
        <v>2.2832836145890041</v>
      </c>
      <c r="H92" s="58">
        <f t="shared" si="3"/>
        <v>2.2832836145890041</v>
      </c>
      <c r="J92" s="31">
        <v>2.1219999999999999</v>
      </c>
      <c r="K92" s="32">
        <f t="shared" si="4"/>
        <v>2.1219999999999999</v>
      </c>
      <c r="L92" s="33">
        <f t="shared" si="5"/>
        <v>7.6005473416118852E-2</v>
      </c>
    </row>
    <row r="93" spans="1:12" x14ac:dyDescent="0.25">
      <c r="A93" s="4"/>
      <c r="B93" s="49" t="s">
        <v>246</v>
      </c>
      <c r="C93" s="44" t="s">
        <v>247</v>
      </c>
      <c r="D93" s="45" t="s">
        <v>248</v>
      </c>
      <c r="E93" s="46" t="s">
        <v>401</v>
      </c>
      <c r="F93" s="47">
        <v>50</v>
      </c>
      <c r="G93" s="18">
        <v>3.0700330248593724</v>
      </c>
      <c r="H93" s="58">
        <f t="shared" si="3"/>
        <v>3.0700330248593724</v>
      </c>
      <c r="J93" s="31">
        <v>2.8462999999999998</v>
      </c>
      <c r="K93" s="32">
        <f t="shared" si="4"/>
        <v>2.8462999999999998</v>
      </c>
      <c r="L93" s="33">
        <f t="shared" si="5"/>
        <v>7.86048641602686E-2</v>
      </c>
    </row>
    <row r="94" spans="1:12" x14ac:dyDescent="0.25">
      <c r="B94" s="49" t="s">
        <v>249</v>
      </c>
      <c r="C94" s="44" t="s">
        <v>250</v>
      </c>
      <c r="D94" s="45" t="s">
        <v>251</v>
      </c>
      <c r="E94" s="46" t="s">
        <v>252</v>
      </c>
      <c r="F94" s="47">
        <v>10</v>
      </c>
      <c r="G94" s="18">
        <v>13.751011431682093</v>
      </c>
      <c r="H94" s="58">
        <f t="shared" si="3"/>
        <v>13.751011431682093</v>
      </c>
      <c r="J94" s="31">
        <v>12.76</v>
      </c>
      <c r="K94" s="32">
        <f t="shared" si="4"/>
        <v>12.76</v>
      </c>
      <c r="L94" s="33">
        <f t="shared" si="5"/>
        <v>7.7665472702358393E-2</v>
      </c>
    </row>
    <row r="95" spans="1:12" x14ac:dyDescent="0.25">
      <c r="B95" s="49" t="s">
        <v>253</v>
      </c>
      <c r="C95" s="44" t="s">
        <v>254</v>
      </c>
      <c r="D95" s="45" t="s">
        <v>255</v>
      </c>
      <c r="E95" s="46" t="s">
        <v>402</v>
      </c>
      <c r="F95" s="47">
        <v>50</v>
      </c>
      <c r="G95" s="18">
        <v>2.7621745599709677</v>
      </c>
      <c r="H95" s="58">
        <f t="shared" si="3"/>
        <v>2.7621745599709677</v>
      </c>
      <c r="J95" s="31">
        <v>2.5648</v>
      </c>
      <c r="K95" s="32">
        <f t="shared" si="4"/>
        <v>2.5648</v>
      </c>
      <c r="L95" s="33">
        <f t="shared" si="5"/>
        <v>7.695514658880527E-2</v>
      </c>
    </row>
    <row r="96" spans="1:12" x14ac:dyDescent="0.25">
      <c r="B96" s="49" t="s">
        <v>256</v>
      </c>
      <c r="C96" s="44" t="s">
        <v>257</v>
      </c>
      <c r="D96" s="45" t="s">
        <v>258</v>
      </c>
      <c r="E96" s="46" t="s">
        <v>403</v>
      </c>
      <c r="F96" s="47">
        <v>10</v>
      </c>
      <c r="G96" s="18">
        <v>8.9877568499364902</v>
      </c>
      <c r="H96" s="58">
        <f t="shared" si="3"/>
        <v>8.9877568499364902</v>
      </c>
      <c r="J96" s="31">
        <v>6.56</v>
      </c>
      <c r="K96" s="32">
        <f t="shared" si="4"/>
        <v>6.56</v>
      </c>
      <c r="L96" s="33">
        <f t="shared" si="5"/>
        <v>0.37008488566105041</v>
      </c>
    </row>
    <row r="97" spans="1:12" x14ac:dyDescent="0.25">
      <c r="B97" s="49" t="s">
        <v>259</v>
      </c>
      <c r="C97" s="44" t="s">
        <v>260</v>
      </c>
      <c r="D97" s="45" t="s">
        <v>261</v>
      </c>
      <c r="E97" s="46" t="s">
        <v>262</v>
      </c>
      <c r="F97" s="47">
        <v>10</v>
      </c>
      <c r="G97" s="18">
        <v>7.0721930684086365</v>
      </c>
      <c r="H97" s="58">
        <f t="shared" si="3"/>
        <v>7.0721930684086365</v>
      </c>
      <c r="J97" s="31">
        <v>6.56</v>
      </c>
      <c r="K97" s="32">
        <f t="shared" si="4"/>
        <v>6.56</v>
      </c>
      <c r="L97" s="33">
        <f t="shared" si="5"/>
        <v>7.8078211647658061E-2</v>
      </c>
    </row>
    <row r="98" spans="1:12" x14ac:dyDescent="0.25">
      <c r="A98" s="65" t="s">
        <v>827</v>
      </c>
      <c r="B98" s="19" t="s">
        <v>404</v>
      </c>
      <c r="C98" s="20" t="s">
        <v>405</v>
      </c>
      <c r="D98" s="21" t="s">
        <v>406</v>
      </c>
      <c r="E98" s="22" t="s">
        <v>407</v>
      </c>
      <c r="F98" s="23">
        <v>10</v>
      </c>
      <c r="G98" s="18">
        <v>53.114136817274549</v>
      </c>
      <c r="H98" s="64">
        <f t="shared" si="3"/>
        <v>53.114136817274549</v>
      </c>
      <c r="J98" s="31" t="s">
        <v>828</v>
      </c>
      <c r="K98" s="32" t="str">
        <f t="shared" si="4"/>
        <v>-</v>
      </c>
      <c r="L98" s="33" t="str">
        <f t="shared" si="5"/>
        <v>-</v>
      </c>
    </row>
    <row r="99" spans="1:12" x14ac:dyDescent="0.25">
      <c r="A99" s="65" t="s">
        <v>827</v>
      </c>
      <c r="B99" s="19" t="s">
        <v>408</v>
      </c>
      <c r="C99" s="20" t="s">
        <v>409</v>
      </c>
      <c r="D99" s="21" t="s">
        <v>410</v>
      </c>
      <c r="E99" s="22" t="s">
        <v>411</v>
      </c>
      <c r="F99" s="23">
        <v>50</v>
      </c>
      <c r="G99" s="18">
        <v>1.4965342043186356</v>
      </c>
      <c r="H99" s="64">
        <f t="shared" si="3"/>
        <v>1.4965342043186356</v>
      </c>
      <c r="J99" s="31" t="s">
        <v>828</v>
      </c>
      <c r="K99" s="32" t="str">
        <f t="shared" si="4"/>
        <v>-</v>
      </c>
      <c r="L99" s="33" t="str">
        <f t="shared" si="5"/>
        <v>-</v>
      </c>
    </row>
    <row r="100" spans="1:12" x14ac:dyDescent="0.25">
      <c r="B100" s="49" t="s">
        <v>263</v>
      </c>
      <c r="C100" s="44" t="s">
        <v>264</v>
      </c>
      <c r="D100" s="45" t="s">
        <v>265</v>
      </c>
      <c r="E100" s="46" t="s">
        <v>266</v>
      </c>
      <c r="F100" s="47">
        <v>50</v>
      </c>
      <c r="G100" s="18">
        <v>1.9925283977499546</v>
      </c>
      <c r="H100" s="58">
        <f t="shared" si="3"/>
        <v>1.9925283977499546</v>
      </c>
      <c r="J100" s="31">
        <v>1.8521000000000001</v>
      </c>
      <c r="K100" s="32">
        <f t="shared" si="4"/>
        <v>1.8521000000000001</v>
      </c>
      <c r="L100" s="33">
        <f t="shared" si="5"/>
        <v>7.582117474755927E-2</v>
      </c>
    </row>
    <row r="101" spans="1:12" x14ac:dyDescent="0.25">
      <c r="B101" s="49" t="s">
        <v>267</v>
      </c>
      <c r="C101" s="44" t="s">
        <v>268</v>
      </c>
      <c r="D101" s="45" t="s">
        <v>269</v>
      </c>
      <c r="E101" s="46" t="s">
        <v>270</v>
      </c>
      <c r="F101" s="47">
        <v>10</v>
      </c>
      <c r="G101" s="18">
        <v>7.2688804209762292</v>
      </c>
      <c r="H101" s="58">
        <f t="shared" si="3"/>
        <v>7.2688804209762292</v>
      </c>
      <c r="J101" s="31">
        <v>6.74</v>
      </c>
      <c r="K101" s="32">
        <f t="shared" si="4"/>
        <v>6.74</v>
      </c>
      <c r="L101" s="33">
        <f t="shared" si="5"/>
        <v>7.8468905189351484E-2</v>
      </c>
    </row>
    <row r="102" spans="1:12" x14ac:dyDescent="0.25">
      <c r="B102" s="49" t="s">
        <v>271</v>
      </c>
      <c r="C102" s="44" t="s">
        <v>272</v>
      </c>
      <c r="D102" s="45" t="s">
        <v>273</v>
      </c>
      <c r="E102" s="46" t="s">
        <v>274</v>
      </c>
      <c r="F102" s="47">
        <v>60</v>
      </c>
      <c r="G102" s="18">
        <v>14.956790419161681</v>
      </c>
      <c r="H102" s="58">
        <f t="shared" si="3"/>
        <v>14.956790419161681</v>
      </c>
      <c r="J102" s="31">
        <v>13.88</v>
      </c>
      <c r="K102" s="32">
        <f t="shared" si="4"/>
        <v>13.88</v>
      </c>
      <c r="L102" s="33">
        <f t="shared" si="5"/>
        <v>7.757856045833432E-2</v>
      </c>
    </row>
    <row r="103" spans="1:12" x14ac:dyDescent="0.25">
      <c r="B103" s="49" t="s">
        <v>275</v>
      </c>
      <c r="C103" s="44" t="s">
        <v>276</v>
      </c>
      <c r="D103" s="45" t="s">
        <v>277</v>
      </c>
      <c r="E103" s="46" t="s">
        <v>278</v>
      </c>
      <c r="F103" s="47">
        <v>48</v>
      </c>
      <c r="G103" s="18">
        <v>19.908180729450191</v>
      </c>
      <c r="H103" s="58">
        <f t="shared" si="3"/>
        <v>19.908180729450191</v>
      </c>
      <c r="J103" s="31">
        <v>18.48</v>
      </c>
      <c r="K103" s="32">
        <f t="shared" si="4"/>
        <v>18.48</v>
      </c>
      <c r="L103" s="33">
        <f t="shared" si="5"/>
        <v>7.728250700488043E-2</v>
      </c>
    </row>
    <row r="104" spans="1:12" x14ac:dyDescent="0.25">
      <c r="B104" s="49" t="s">
        <v>279</v>
      </c>
      <c r="C104" s="44" t="s">
        <v>280</v>
      </c>
      <c r="D104" s="45" t="s">
        <v>281</v>
      </c>
      <c r="E104" s="46" t="s">
        <v>282</v>
      </c>
      <c r="F104" s="47">
        <v>100</v>
      </c>
      <c r="G104" s="18">
        <v>2.0010800217746327</v>
      </c>
      <c r="H104" s="58">
        <f t="shared" si="3"/>
        <v>2.0010800217746327</v>
      </c>
      <c r="J104" s="31">
        <v>1.07</v>
      </c>
      <c r="K104" s="32">
        <f t="shared" si="4"/>
        <v>1.07</v>
      </c>
      <c r="L104" s="33">
        <f t="shared" si="5"/>
        <v>0.8701682446491894</v>
      </c>
    </row>
    <row r="105" spans="1:12" x14ac:dyDescent="0.25">
      <c r="B105" s="49" t="s">
        <v>283</v>
      </c>
      <c r="C105" s="44" t="s">
        <v>284</v>
      </c>
      <c r="D105" s="45" t="s">
        <v>285</v>
      </c>
      <c r="E105" s="46" t="s">
        <v>286</v>
      </c>
      <c r="F105" s="47">
        <v>100</v>
      </c>
      <c r="G105" s="18">
        <v>2.7399403375068045</v>
      </c>
      <c r="H105" s="58">
        <f t="shared" si="3"/>
        <v>2.7399403375068045</v>
      </c>
      <c r="J105" s="31">
        <v>0.98</v>
      </c>
      <c r="K105" s="32">
        <f t="shared" si="4"/>
        <v>0.98</v>
      </c>
      <c r="L105" s="33">
        <f t="shared" si="5"/>
        <v>1.7958574872518414</v>
      </c>
    </row>
    <row r="106" spans="1:12" x14ac:dyDescent="0.25">
      <c r="B106" s="49" t="s">
        <v>287</v>
      </c>
      <c r="C106" s="44" t="s">
        <v>288</v>
      </c>
      <c r="D106" s="45" t="s">
        <v>289</v>
      </c>
      <c r="E106" s="46" t="s">
        <v>290</v>
      </c>
      <c r="F106" s="47">
        <v>30</v>
      </c>
      <c r="G106" s="18">
        <v>19.779906369080024</v>
      </c>
      <c r="H106" s="58">
        <f t="shared" si="3"/>
        <v>19.779906369080024</v>
      </c>
      <c r="J106" s="31">
        <v>18.05</v>
      </c>
      <c r="K106" s="32">
        <f t="shared" si="4"/>
        <v>18.05</v>
      </c>
      <c r="L106" s="33">
        <f t="shared" si="5"/>
        <v>9.5839688037674411E-2</v>
      </c>
    </row>
    <row r="107" spans="1:12" x14ac:dyDescent="0.25">
      <c r="B107" s="49" t="s">
        <v>291</v>
      </c>
      <c r="C107" s="44" t="s">
        <v>292</v>
      </c>
      <c r="D107" s="45" t="s">
        <v>293</v>
      </c>
      <c r="E107" s="46" t="s">
        <v>294</v>
      </c>
      <c r="F107" s="47">
        <v>30</v>
      </c>
      <c r="G107" s="18">
        <v>26.296243875884603</v>
      </c>
      <c r="H107" s="58">
        <f t="shared" si="3"/>
        <v>26.296243875884603</v>
      </c>
      <c r="J107" s="31">
        <v>24.001862857142861</v>
      </c>
      <c r="K107" s="32">
        <f t="shared" si="4"/>
        <v>24.001862857142861</v>
      </c>
      <c r="L107" s="33">
        <f t="shared" si="5"/>
        <v>9.5591789370588084E-2</v>
      </c>
    </row>
    <row r="108" spans="1:12" x14ac:dyDescent="0.25">
      <c r="A108" s="65" t="s">
        <v>827</v>
      </c>
      <c r="B108" s="19" t="s">
        <v>412</v>
      </c>
      <c r="C108" s="20" t="s">
        <v>413</v>
      </c>
      <c r="D108" s="21" t="s">
        <v>414</v>
      </c>
      <c r="E108" s="22" t="s">
        <v>415</v>
      </c>
      <c r="F108" s="23">
        <v>8</v>
      </c>
      <c r="G108" s="18">
        <v>110.52974051896209</v>
      </c>
      <c r="H108" s="64">
        <f t="shared" si="3"/>
        <v>110.52974051896209</v>
      </c>
      <c r="J108" s="31" t="s">
        <v>828</v>
      </c>
      <c r="K108" s="32" t="str">
        <f t="shared" si="4"/>
        <v>-</v>
      </c>
      <c r="L108" s="33" t="str">
        <f t="shared" si="5"/>
        <v>-</v>
      </c>
    </row>
    <row r="109" spans="1:12" x14ac:dyDescent="0.25">
      <c r="A109" s="65" t="s">
        <v>827</v>
      </c>
      <c r="B109" s="19" t="s">
        <v>416</v>
      </c>
      <c r="C109" s="20" t="s">
        <v>417</v>
      </c>
      <c r="D109" s="21" t="s">
        <v>418</v>
      </c>
      <c r="E109" s="22" t="s">
        <v>419</v>
      </c>
      <c r="F109" s="23">
        <v>8</v>
      </c>
      <c r="G109" s="18">
        <v>101.35384794048269</v>
      </c>
      <c r="H109" s="64">
        <f t="shared" si="3"/>
        <v>101.35384794048269</v>
      </c>
      <c r="J109" s="31" t="s">
        <v>828</v>
      </c>
      <c r="K109" s="32" t="str">
        <f t="shared" si="4"/>
        <v>-</v>
      </c>
      <c r="L109" s="33" t="str">
        <f t="shared" si="5"/>
        <v>-</v>
      </c>
    </row>
    <row r="110" spans="1:12" x14ac:dyDescent="0.25">
      <c r="A110" s="65" t="s">
        <v>827</v>
      </c>
      <c r="B110" s="19" t="s">
        <v>420</v>
      </c>
      <c r="C110" s="20" t="s">
        <v>421</v>
      </c>
      <c r="D110" s="21" t="s">
        <v>422</v>
      </c>
      <c r="E110" s="22" t="s">
        <v>423</v>
      </c>
      <c r="F110" s="23">
        <v>25</v>
      </c>
      <c r="G110" s="18">
        <v>31.897557612048637</v>
      </c>
      <c r="H110" s="64">
        <f t="shared" si="3"/>
        <v>31.897557612048637</v>
      </c>
      <c r="J110" s="31" t="s">
        <v>828</v>
      </c>
      <c r="K110" s="32" t="str">
        <f t="shared" si="4"/>
        <v>-</v>
      </c>
      <c r="L110" s="33" t="str">
        <f t="shared" si="5"/>
        <v>-</v>
      </c>
    </row>
    <row r="111" spans="1:12" x14ac:dyDescent="0.25">
      <c r="A111" s="65" t="s">
        <v>827</v>
      </c>
      <c r="B111" s="19" t="s">
        <v>424</v>
      </c>
      <c r="C111" s="20" t="s">
        <v>425</v>
      </c>
      <c r="D111" s="21" t="s">
        <v>426</v>
      </c>
      <c r="E111" s="22" t="s">
        <v>427</v>
      </c>
      <c r="F111" s="23">
        <v>24</v>
      </c>
      <c r="G111" s="18">
        <v>38.319827254581746</v>
      </c>
      <c r="H111" s="64">
        <f t="shared" si="3"/>
        <v>38.319827254581746</v>
      </c>
      <c r="J111" s="31" t="s">
        <v>828</v>
      </c>
      <c r="K111" s="32" t="str">
        <f t="shared" si="4"/>
        <v>-</v>
      </c>
      <c r="L111" s="33" t="str">
        <f t="shared" si="5"/>
        <v>-</v>
      </c>
    </row>
    <row r="112" spans="1:12" x14ac:dyDescent="0.25">
      <c r="A112" s="65" t="s">
        <v>827</v>
      </c>
      <c r="B112" s="19" t="s">
        <v>428</v>
      </c>
      <c r="C112" s="20" t="s">
        <v>429</v>
      </c>
      <c r="D112" s="21" t="s">
        <v>430</v>
      </c>
      <c r="E112" s="22" t="s">
        <v>431</v>
      </c>
      <c r="F112" s="23">
        <v>6</v>
      </c>
      <c r="G112" s="18">
        <v>156.64009726002544</v>
      </c>
      <c r="H112" s="64">
        <f t="shared" si="3"/>
        <v>156.64009726002544</v>
      </c>
      <c r="J112" s="31" t="s">
        <v>828</v>
      </c>
      <c r="K112" s="32" t="str">
        <f t="shared" si="4"/>
        <v>-</v>
      </c>
      <c r="L112" s="33" t="str">
        <f t="shared" si="5"/>
        <v>-</v>
      </c>
    </row>
    <row r="113" spans="1:12" x14ac:dyDescent="0.25">
      <c r="A113" s="65" t="s">
        <v>827</v>
      </c>
      <c r="B113" s="19" t="s">
        <v>432</v>
      </c>
      <c r="C113" s="20" t="s">
        <v>433</v>
      </c>
      <c r="D113" s="21" t="s">
        <v>434</v>
      </c>
      <c r="E113" s="22" t="s">
        <v>435</v>
      </c>
      <c r="F113" s="23">
        <v>8</v>
      </c>
      <c r="G113" s="18">
        <v>128.97559354019234</v>
      </c>
      <c r="H113" s="64">
        <f t="shared" si="3"/>
        <v>128.97559354019234</v>
      </c>
      <c r="J113" s="31" t="s">
        <v>828</v>
      </c>
      <c r="K113" s="32" t="str">
        <f t="shared" si="4"/>
        <v>-</v>
      </c>
      <c r="L113" s="33" t="str">
        <f t="shared" si="5"/>
        <v>-</v>
      </c>
    </row>
    <row r="114" spans="1:12" x14ac:dyDescent="0.25">
      <c r="A114" s="65" t="s">
        <v>827</v>
      </c>
      <c r="B114" s="19" t="s">
        <v>436</v>
      </c>
      <c r="C114" s="20" t="s">
        <v>437</v>
      </c>
      <c r="D114" s="21" t="s">
        <v>438</v>
      </c>
      <c r="E114" s="22" t="s">
        <v>439</v>
      </c>
      <c r="F114" s="23">
        <v>24</v>
      </c>
      <c r="G114" s="18">
        <v>26.732376701143167</v>
      </c>
      <c r="H114" s="64">
        <f t="shared" si="3"/>
        <v>26.732376701143167</v>
      </c>
      <c r="J114" s="31" t="s">
        <v>828</v>
      </c>
      <c r="K114" s="32" t="str">
        <f t="shared" si="4"/>
        <v>-</v>
      </c>
      <c r="L114" s="33" t="str">
        <f t="shared" si="5"/>
        <v>-</v>
      </c>
    </row>
    <row r="115" spans="1:12" x14ac:dyDescent="0.25">
      <c r="A115" s="65" t="s">
        <v>827</v>
      </c>
      <c r="B115" s="19" t="s">
        <v>440</v>
      </c>
      <c r="C115" s="20" t="s">
        <v>441</v>
      </c>
      <c r="D115" s="21" t="s">
        <v>442</v>
      </c>
      <c r="E115" s="22" t="s">
        <v>443</v>
      </c>
      <c r="F115" s="23">
        <v>25</v>
      </c>
      <c r="G115" s="18">
        <v>36.523986209399382</v>
      </c>
      <c r="H115" s="64">
        <f t="shared" si="3"/>
        <v>36.523986209399382</v>
      </c>
      <c r="J115" s="31" t="s">
        <v>828</v>
      </c>
      <c r="K115" s="32" t="str">
        <f t="shared" si="4"/>
        <v>-</v>
      </c>
      <c r="L115" s="33" t="str">
        <f t="shared" si="5"/>
        <v>-</v>
      </c>
    </row>
    <row r="116" spans="1:12" x14ac:dyDescent="0.25">
      <c r="A116" s="65" t="s">
        <v>827</v>
      </c>
      <c r="B116" s="19" t="s">
        <v>444</v>
      </c>
      <c r="C116" s="20" t="s">
        <v>445</v>
      </c>
      <c r="D116" s="21" t="s">
        <v>446</v>
      </c>
      <c r="E116" s="22" t="s">
        <v>447</v>
      </c>
      <c r="F116" s="23">
        <v>6</v>
      </c>
      <c r="G116" s="18">
        <v>230.303786608601</v>
      </c>
      <c r="H116" s="64">
        <f t="shared" si="3"/>
        <v>230.303786608601</v>
      </c>
      <c r="J116" s="31" t="s">
        <v>828</v>
      </c>
      <c r="K116" s="32" t="str">
        <f t="shared" si="4"/>
        <v>-</v>
      </c>
      <c r="L116" s="33" t="str">
        <f t="shared" si="5"/>
        <v>-</v>
      </c>
    </row>
    <row r="117" spans="1:12" x14ac:dyDescent="0.25">
      <c r="A117" s="65" t="s">
        <v>827</v>
      </c>
      <c r="B117" s="19" t="s">
        <v>448</v>
      </c>
      <c r="C117" s="20" t="s">
        <v>449</v>
      </c>
      <c r="D117" s="21" t="s">
        <v>450</v>
      </c>
      <c r="E117" s="22" t="s">
        <v>451</v>
      </c>
      <c r="F117" s="23">
        <v>25</v>
      </c>
      <c r="G117" s="18">
        <v>46.033392124841221</v>
      </c>
      <c r="H117" s="64">
        <f t="shared" si="3"/>
        <v>46.033392124841221</v>
      </c>
      <c r="J117" s="31" t="s">
        <v>828</v>
      </c>
      <c r="K117" s="32" t="str">
        <f t="shared" si="4"/>
        <v>-</v>
      </c>
      <c r="L117" s="33" t="str">
        <f t="shared" si="5"/>
        <v>-</v>
      </c>
    </row>
    <row r="118" spans="1:12" x14ac:dyDescent="0.25">
      <c r="A118" s="65" t="s">
        <v>827</v>
      </c>
      <c r="B118" s="19" t="s">
        <v>452</v>
      </c>
      <c r="C118" s="20" t="s">
        <v>453</v>
      </c>
      <c r="D118" s="21" t="s">
        <v>454</v>
      </c>
      <c r="E118" s="22" t="s">
        <v>455</v>
      </c>
      <c r="F118" s="23">
        <v>25</v>
      </c>
      <c r="G118" s="18">
        <v>17.513726002540377</v>
      </c>
      <c r="H118" s="64">
        <f t="shared" si="3"/>
        <v>17.513726002540377</v>
      </c>
      <c r="J118" s="31" t="s">
        <v>828</v>
      </c>
      <c r="K118" s="32" t="str">
        <f t="shared" si="4"/>
        <v>-</v>
      </c>
      <c r="L118" s="33" t="str">
        <f t="shared" si="5"/>
        <v>-</v>
      </c>
    </row>
    <row r="119" spans="1:12" x14ac:dyDescent="0.25">
      <c r="B119" s="49" t="s">
        <v>295</v>
      </c>
      <c r="C119" s="44" t="s">
        <v>296</v>
      </c>
      <c r="D119" s="45" t="s">
        <v>297</v>
      </c>
      <c r="E119" s="46" t="s">
        <v>298</v>
      </c>
      <c r="F119" s="47">
        <v>25</v>
      </c>
      <c r="G119" s="18">
        <v>21.789538014879334</v>
      </c>
      <c r="H119" s="58">
        <f t="shared" si="3"/>
        <v>21.789538014879334</v>
      </c>
      <c r="J119" s="31">
        <v>21.1</v>
      </c>
      <c r="K119" s="32">
        <f t="shared" si="4"/>
        <v>21.1</v>
      </c>
      <c r="L119" s="33">
        <f t="shared" si="5"/>
        <v>3.2679526771532331E-2</v>
      </c>
    </row>
    <row r="120" spans="1:12" x14ac:dyDescent="0.25">
      <c r="A120" s="65" t="s">
        <v>827</v>
      </c>
      <c r="B120" s="19" t="s">
        <v>456</v>
      </c>
      <c r="C120" s="20" t="s">
        <v>457</v>
      </c>
      <c r="D120" s="21" t="s">
        <v>458</v>
      </c>
      <c r="E120" s="22" t="s">
        <v>459</v>
      </c>
      <c r="F120" s="23">
        <v>25</v>
      </c>
      <c r="G120" s="18">
        <v>25.25</v>
      </c>
      <c r="H120" s="64">
        <f t="shared" si="3"/>
        <v>25.25</v>
      </c>
      <c r="J120" s="31" t="s">
        <v>828</v>
      </c>
      <c r="K120" s="32" t="str">
        <f t="shared" si="4"/>
        <v>-</v>
      </c>
      <c r="L120" s="33" t="str">
        <f t="shared" si="5"/>
        <v>-</v>
      </c>
    </row>
    <row r="121" spans="1:12" x14ac:dyDescent="0.25">
      <c r="A121" s="65" t="s">
        <v>827</v>
      </c>
      <c r="B121" s="19" t="s">
        <v>460</v>
      </c>
      <c r="C121" s="20" t="s">
        <v>461</v>
      </c>
      <c r="D121" s="21" t="s">
        <v>462</v>
      </c>
      <c r="E121" s="22" t="s">
        <v>463</v>
      </c>
      <c r="F121" s="23">
        <v>25</v>
      </c>
      <c r="G121" s="18">
        <v>25.329910361095997</v>
      </c>
      <c r="H121" s="64">
        <f t="shared" si="3"/>
        <v>25.329910361095997</v>
      </c>
      <c r="J121" s="31" t="s">
        <v>828</v>
      </c>
      <c r="K121" s="32" t="str">
        <f t="shared" si="4"/>
        <v>-</v>
      </c>
      <c r="L121" s="33" t="str">
        <f t="shared" si="5"/>
        <v>-</v>
      </c>
    </row>
    <row r="122" spans="1:12" x14ac:dyDescent="0.25">
      <c r="A122" s="65" t="s">
        <v>827</v>
      </c>
      <c r="B122" s="19" t="s">
        <v>464</v>
      </c>
      <c r="C122" s="20" t="s">
        <v>465</v>
      </c>
      <c r="D122" s="21" t="s">
        <v>466</v>
      </c>
      <c r="E122" s="22" t="s">
        <v>467</v>
      </c>
      <c r="F122" s="23">
        <v>25</v>
      </c>
      <c r="G122" s="18">
        <v>22.071741607693706</v>
      </c>
      <c r="H122" s="64">
        <f t="shared" si="3"/>
        <v>22.071741607693706</v>
      </c>
      <c r="J122" s="31" t="s">
        <v>828</v>
      </c>
      <c r="K122" s="32" t="str">
        <f t="shared" si="4"/>
        <v>-</v>
      </c>
      <c r="L122" s="33" t="str">
        <f t="shared" si="5"/>
        <v>-</v>
      </c>
    </row>
    <row r="123" spans="1:12" x14ac:dyDescent="0.25">
      <c r="B123" s="49" t="s">
        <v>299</v>
      </c>
      <c r="C123" s="44" t="s">
        <v>300</v>
      </c>
      <c r="D123" s="45" t="s">
        <v>301</v>
      </c>
      <c r="E123" s="46" t="s">
        <v>302</v>
      </c>
      <c r="F123" s="47">
        <v>36</v>
      </c>
      <c r="G123" s="18">
        <v>23.123591362729091</v>
      </c>
      <c r="H123" s="58">
        <f t="shared" si="3"/>
        <v>23.123591362729091</v>
      </c>
      <c r="J123" s="31">
        <v>22.39</v>
      </c>
      <c r="K123" s="32">
        <f t="shared" si="4"/>
        <v>22.39</v>
      </c>
      <c r="L123" s="33">
        <f t="shared" si="5"/>
        <v>3.2764241300986596E-2</v>
      </c>
    </row>
    <row r="124" spans="1:12" x14ac:dyDescent="0.25">
      <c r="A124" s="65" t="s">
        <v>827</v>
      </c>
      <c r="B124" s="19" t="s">
        <v>468</v>
      </c>
      <c r="C124" s="20" t="s">
        <v>469</v>
      </c>
      <c r="D124" s="21" t="s">
        <v>470</v>
      </c>
      <c r="E124" s="22" t="s">
        <v>471</v>
      </c>
      <c r="F124" s="23">
        <v>25</v>
      </c>
      <c r="G124" s="18">
        <v>29.468896389040108</v>
      </c>
      <c r="H124" s="64">
        <f t="shared" si="3"/>
        <v>29.468896389040108</v>
      </c>
      <c r="J124" s="31" t="s">
        <v>828</v>
      </c>
      <c r="K124" s="32" t="str">
        <f t="shared" si="4"/>
        <v>-</v>
      </c>
      <c r="L124" s="33" t="str">
        <f t="shared" si="5"/>
        <v>-</v>
      </c>
    </row>
    <row r="125" spans="1:12" x14ac:dyDescent="0.25">
      <c r="A125" s="65" t="s">
        <v>827</v>
      </c>
      <c r="B125" s="19" t="s">
        <v>472</v>
      </c>
      <c r="C125" s="20" t="s">
        <v>473</v>
      </c>
      <c r="D125" s="21" t="s">
        <v>474</v>
      </c>
      <c r="E125" s="22" t="s">
        <v>475</v>
      </c>
      <c r="F125" s="23">
        <v>36</v>
      </c>
      <c r="G125" s="18">
        <v>28.553872618399566</v>
      </c>
      <c r="H125" s="64">
        <f t="shared" si="3"/>
        <v>28.553872618399566</v>
      </c>
      <c r="J125" s="31" t="s">
        <v>828</v>
      </c>
      <c r="K125" s="32" t="str">
        <f t="shared" si="4"/>
        <v>-</v>
      </c>
      <c r="L125" s="33" t="str">
        <f t="shared" si="5"/>
        <v>-</v>
      </c>
    </row>
    <row r="126" spans="1:12" x14ac:dyDescent="0.25">
      <c r="A126" s="65" t="s">
        <v>827</v>
      </c>
      <c r="B126" s="19" t="s">
        <v>476</v>
      </c>
      <c r="C126" s="20" t="s">
        <v>477</v>
      </c>
      <c r="D126" s="21" t="s">
        <v>478</v>
      </c>
      <c r="E126" s="22" t="s">
        <v>479</v>
      </c>
      <c r="F126" s="23">
        <v>12</v>
      </c>
      <c r="G126" s="18">
        <v>74.937881328252573</v>
      </c>
      <c r="H126" s="64">
        <f t="shared" si="3"/>
        <v>74.937881328252573</v>
      </c>
      <c r="J126" s="31" t="s">
        <v>828</v>
      </c>
      <c r="K126" s="32" t="str">
        <f t="shared" si="4"/>
        <v>-</v>
      </c>
      <c r="L126" s="33" t="str">
        <f t="shared" si="5"/>
        <v>-</v>
      </c>
    </row>
    <row r="127" spans="1:12" x14ac:dyDescent="0.25">
      <c r="A127" s="65" t="s">
        <v>827</v>
      </c>
      <c r="B127" s="19" t="s">
        <v>480</v>
      </c>
      <c r="C127" s="20" t="s">
        <v>481</v>
      </c>
      <c r="D127" s="21" t="s">
        <v>482</v>
      </c>
      <c r="E127" s="22" t="s">
        <v>483</v>
      </c>
      <c r="F127" s="23">
        <v>12</v>
      </c>
      <c r="G127" s="18">
        <v>110.52974051896209</v>
      </c>
      <c r="H127" s="64">
        <f t="shared" si="3"/>
        <v>110.52974051896209</v>
      </c>
      <c r="J127" s="31" t="s">
        <v>828</v>
      </c>
      <c r="K127" s="32" t="str">
        <f t="shared" si="4"/>
        <v>-</v>
      </c>
      <c r="L127" s="33" t="str">
        <f t="shared" si="5"/>
        <v>-</v>
      </c>
    </row>
    <row r="128" spans="1:12" x14ac:dyDescent="0.25">
      <c r="B128" s="49" t="s">
        <v>303</v>
      </c>
      <c r="C128" s="44" t="s">
        <v>304</v>
      </c>
      <c r="D128" s="45" t="s">
        <v>305</v>
      </c>
      <c r="E128" s="46" t="s">
        <v>306</v>
      </c>
      <c r="F128" s="47">
        <v>30</v>
      </c>
      <c r="G128" s="18">
        <v>14.948238795137003</v>
      </c>
      <c r="H128" s="58">
        <f t="shared" si="3"/>
        <v>14.948238795137003</v>
      </c>
      <c r="J128" s="31">
        <v>13.650902857142857</v>
      </c>
      <c r="K128" s="32">
        <f t="shared" si="4"/>
        <v>13.650902857142857</v>
      </c>
      <c r="L128" s="33">
        <f t="shared" si="5"/>
        <v>9.5036639815755011E-2</v>
      </c>
    </row>
    <row r="129" spans="1:12" x14ac:dyDescent="0.25">
      <c r="A129" s="65" t="s">
        <v>827</v>
      </c>
      <c r="B129" s="19" t="s">
        <v>484</v>
      </c>
      <c r="C129" s="20" t="s">
        <v>485</v>
      </c>
      <c r="D129" s="21" t="s">
        <v>486</v>
      </c>
      <c r="E129" s="22" t="s">
        <v>487</v>
      </c>
      <c r="F129" s="23">
        <v>30</v>
      </c>
      <c r="G129" s="18">
        <v>17.513726002540377</v>
      </c>
      <c r="H129" s="64">
        <f t="shared" si="3"/>
        <v>17.513726002540377</v>
      </c>
      <c r="J129" s="31" t="s">
        <v>828</v>
      </c>
      <c r="K129" s="32" t="str">
        <f t="shared" si="4"/>
        <v>-</v>
      </c>
      <c r="L129" s="33" t="str">
        <f t="shared" si="5"/>
        <v>-</v>
      </c>
    </row>
    <row r="130" spans="1:12" x14ac:dyDescent="0.25">
      <c r="B130" s="49" t="s">
        <v>307</v>
      </c>
      <c r="C130" s="44" t="s">
        <v>308</v>
      </c>
      <c r="D130" s="45" t="s">
        <v>309</v>
      </c>
      <c r="E130" s="46" t="s">
        <v>310</v>
      </c>
      <c r="F130" s="47">
        <v>60</v>
      </c>
      <c r="G130" s="18">
        <v>15.546852476864455</v>
      </c>
      <c r="H130" s="58">
        <f t="shared" si="3"/>
        <v>15.546852476864455</v>
      </c>
      <c r="J130" s="31">
        <v>14.193931428571434</v>
      </c>
      <c r="K130" s="32">
        <f t="shared" si="4"/>
        <v>14.193931428571434</v>
      </c>
      <c r="L130" s="33">
        <f t="shared" si="5"/>
        <v>9.531686517589355E-2</v>
      </c>
    </row>
    <row r="131" spans="1:12" x14ac:dyDescent="0.25">
      <c r="A131" s="65" t="s">
        <v>827</v>
      </c>
      <c r="B131" s="19" t="s">
        <v>488</v>
      </c>
      <c r="C131" s="20" t="s">
        <v>489</v>
      </c>
      <c r="D131" s="21" t="s">
        <v>490</v>
      </c>
      <c r="E131" s="22" t="s">
        <v>491</v>
      </c>
      <c r="F131" s="23">
        <v>60</v>
      </c>
      <c r="G131" s="18">
        <v>18.112339684267823</v>
      </c>
      <c r="H131" s="64">
        <f t="shared" si="3"/>
        <v>18.112339684267823</v>
      </c>
      <c r="J131" s="31" t="s">
        <v>828</v>
      </c>
      <c r="K131" s="32" t="str">
        <f t="shared" si="4"/>
        <v>-</v>
      </c>
      <c r="L131" s="33" t="str">
        <f t="shared" si="5"/>
        <v>-</v>
      </c>
    </row>
    <row r="132" spans="1:12" x14ac:dyDescent="0.25">
      <c r="A132" s="65" t="s">
        <v>827</v>
      </c>
      <c r="B132" s="19" t="s">
        <v>492</v>
      </c>
      <c r="C132" s="20" t="s">
        <v>493</v>
      </c>
      <c r="D132" s="21" t="s">
        <v>494</v>
      </c>
      <c r="E132" s="22" t="s">
        <v>495</v>
      </c>
      <c r="F132" s="23">
        <v>18</v>
      </c>
      <c r="G132" s="18">
        <v>76.109453819633472</v>
      </c>
      <c r="H132" s="64">
        <f t="shared" si="3"/>
        <v>76.109453819633472</v>
      </c>
      <c r="J132" s="31" t="s">
        <v>828</v>
      </c>
      <c r="K132" s="32" t="str">
        <f t="shared" si="4"/>
        <v>-</v>
      </c>
      <c r="L132" s="33" t="str">
        <f t="shared" si="5"/>
        <v>-</v>
      </c>
    </row>
    <row r="133" spans="1:12" x14ac:dyDescent="0.25">
      <c r="A133" s="65" t="s">
        <v>827</v>
      </c>
      <c r="B133" s="19" t="s">
        <v>496</v>
      </c>
      <c r="C133" s="20" t="s">
        <v>497</v>
      </c>
      <c r="D133" s="21" t="s">
        <v>498</v>
      </c>
      <c r="E133" s="22" t="s">
        <v>499</v>
      </c>
      <c r="F133" s="23">
        <v>18</v>
      </c>
      <c r="G133" s="18">
        <v>84.361771003447657</v>
      </c>
      <c r="H133" s="64">
        <f t="shared" si="3"/>
        <v>84.361771003447657</v>
      </c>
      <c r="J133" s="31" t="s">
        <v>828</v>
      </c>
      <c r="K133" s="32" t="str">
        <f t="shared" si="4"/>
        <v>-</v>
      </c>
      <c r="L133" s="33" t="str">
        <f t="shared" si="5"/>
        <v>-</v>
      </c>
    </row>
    <row r="134" spans="1:12" x14ac:dyDescent="0.25">
      <c r="A134" s="65" t="s">
        <v>827</v>
      </c>
      <c r="B134" s="19" t="s">
        <v>500</v>
      </c>
      <c r="C134" s="20" t="s">
        <v>501</v>
      </c>
      <c r="D134" s="21" t="s">
        <v>502</v>
      </c>
      <c r="E134" s="22" t="s">
        <v>503</v>
      </c>
      <c r="F134" s="23">
        <v>25</v>
      </c>
      <c r="G134" s="18">
        <v>20.754791507893312</v>
      </c>
      <c r="H134" s="64">
        <f t="shared" si="3"/>
        <v>20.754791507893312</v>
      </c>
      <c r="J134" s="31" t="s">
        <v>828</v>
      </c>
      <c r="K134" s="32" t="str">
        <f t="shared" si="4"/>
        <v>-</v>
      </c>
      <c r="L134" s="33" t="str">
        <f t="shared" si="5"/>
        <v>-</v>
      </c>
    </row>
    <row r="135" spans="1:12" x14ac:dyDescent="0.25">
      <c r="A135" s="65" t="s">
        <v>827</v>
      </c>
      <c r="B135" s="19" t="s">
        <v>504</v>
      </c>
      <c r="C135" s="20" t="s">
        <v>505</v>
      </c>
      <c r="D135" s="21" t="s">
        <v>506</v>
      </c>
      <c r="E135" s="22" t="s">
        <v>507</v>
      </c>
      <c r="F135" s="23">
        <v>25</v>
      </c>
      <c r="G135" s="18">
        <v>23.123591362729091</v>
      </c>
      <c r="H135" s="64">
        <f t="shared" si="3"/>
        <v>23.123591362729091</v>
      </c>
      <c r="J135" s="31" t="s">
        <v>828</v>
      </c>
      <c r="K135" s="32" t="str">
        <f t="shared" si="4"/>
        <v>-</v>
      </c>
      <c r="L135" s="33" t="str">
        <f t="shared" si="5"/>
        <v>-</v>
      </c>
    </row>
    <row r="136" spans="1:12" x14ac:dyDescent="0.25">
      <c r="A136" s="65" t="s">
        <v>827</v>
      </c>
      <c r="B136" s="19" t="s">
        <v>508</v>
      </c>
      <c r="C136" s="20" t="s">
        <v>509</v>
      </c>
      <c r="D136" s="21" t="s">
        <v>510</v>
      </c>
      <c r="E136" s="22" t="s">
        <v>511</v>
      </c>
      <c r="F136" s="23">
        <v>30</v>
      </c>
      <c r="G136" s="18">
        <v>23.123591362729091</v>
      </c>
      <c r="H136" s="64">
        <f t="shared" si="3"/>
        <v>23.123591362729091</v>
      </c>
      <c r="J136" s="31" t="s">
        <v>828</v>
      </c>
      <c r="K136" s="32" t="str">
        <f t="shared" si="4"/>
        <v>-</v>
      </c>
      <c r="L136" s="33" t="str">
        <f t="shared" si="5"/>
        <v>-</v>
      </c>
    </row>
    <row r="137" spans="1:12" x14ac:dyDescent="0.25">
      <c r="A137" s="65" t="s">
        <v>827</v>
      </c>
      <c r="B137" s="19" t="s">
        <v>512</v>
      </c>
      <c r="C137" s="20" t="s">
        <v>513</v>
      </c>
      <c r="D137" s="21" t="s">
        <v>514</v>
      </c>
      <c r="E137" s="22" t="s">
        <v>515</v>
      </c>
      <c r="F137" s="23">
        <v>30</v>
      </c>
      <c r="G137" s="18">
        <v>24.449093086554164</v>
      </c>
      <c r="H137" s="64">
        <f t="shared" si="3"/>
        <v>24.449093086554164</v>
      </c>
      <c r="J137" s="31" t="s">
        <v>828</v>
      </c>
      <c r="K137" s="32" t="str">
        <f t="shared" si="4"/>
        <v>-</v>
      </c>
      <c r="L137" s="33" t="str">
        <f t="shared" si="5"/>
        <v>-</v>
      </c>
    </row>
    <row r="138" spans="1:12" x14ac:dyDescent="0.25">
      <c r="A138" s="65" t="s">
        <v>827</v>
      </c>
      <c r="B138" s="19" t="s">
        <v>516</v>
      </c>
      <c r="C138" s="20" t="s">
        <v>517</v>
      </c>
      <c r="D138" s="21" t="s">
        <v>518</v>
      </c>
      <c r="E138" s="22" t="s">
        <v>519</v>
      </c>
      <c r="F138" s="23">
        <v>20</v>
      </c>
      <c r="G138" s="18">
        <v>82.97640791144984</v>
      </c>
      <c r="H138" s="64">
        <f t="shared" si="3"/>
        <v>82.97640791144984</v>
      </c>
      <c r="J138" s="31" t="s">
        <v>828</v>
      </c>
      <c r="K138" s="32" t="str">
        <f t="shared" si="4"/>
        <v>-</v>
      </c>
      <c r="L138" s="33" t="str">
        <f t="shared" si="5"/>
        <v>-</v>
      </c>
    </row>
    <row r="139" spans="1:12" x14ac:dyDescent="0.25">
      <c r="A139" s="65" t="s">
        <v>827</v>
      </c>
      <c r="B139" s="19" t="s">
        <v>520</v>
      </c>
      <c r="C139" s="20" t="s">
        <v>521</v>
      </c>
      <c r="D139" s="21" t="s">
        <v>522</v>
      </c>
      <c r="E139" s="22" t="s">
        <v>523</v>
      </c>
      <c r="F139" s="23">
        <v>20</v>
      </c>
      <c r="G139" s="18">
        <v>92.220713482126683</v>
      </c>
      <c r="H139" s="64">
        <f t="shared" ref="H139:H202" si="6">G139*$H$9</f>
        <v>92.220713482126683</v>
      </c>
      <c r="J139" s="31" t="s">
        <v>828</v>
      </c>
      <c r="K139" s="32" t="str">
        <f t="shared" ref="K139:K202" si="7">IFERROR($H$9*J139,"-")</f>
        <v>-</v>
      </c>
      <c r="L139" s="33" t="str">
        <f t="shared" ref="L139:L202" si="8">IFERROR((H139-K139)/K139,"-")</f>
        <v>-</v>
      </c>
    </row>
    <row r="140" spans="1:12" x14ac:dyDescent="0.25">
      <c r="A140" s="65" t="s">
        <v>827</v>
      </c>
      <c r="B140" s="19" t="s">
        <v>524</v>
      </c>
      <c r="C140" s="20" t="s">
        <v>525</v>
      </c>
      <c r="D140" s="21" t="s">
        <v>526</v>
      </c>
      <c r="E140" s="22" t="s">
        <v>527</v>
      </c>
      <c r="F140" s="23">
        <v>50</v>
      </c>
      <c r="G140" s="18">
        <v>11.125662856105969</v>
      </c>
      <c r="H140" s="64">
        <f t="shared" si="6"/>
        <v>11.125662856105969</v>
      </c>
      <c r="J140" s="31" t="s">
        <v>828</v>
      </c>
      <c r="K140" s="32" t="str">
        <f t="shared" si="7"/>
        <v>-</v>
      </c>
      <c r="L140" s="33" t="str">
        <f t="shared" si="8"/>
        <v>-</v>
      </c>
    </row>
    <row r="141" spans="1:12" x14ac:dyDescent="0.25">
      <c r="A141" s="65" t="s">
        <v>827</v>
      </c>
      <c r="B141" s="19" t="s">
        <v>528</v>
      </c>
      <c r="C141" s="20" t="s">
        <v>529</v>
      </c>
      <c r="D141" s="21" t="s">
        <v>530</v>
      </c>
      <c r="E141" s="22" t="s">
        <v>531</v>
      </c>
      <c r="F141" s="23">
        <v>40</v>
      </c>
      <c r="G141" s="18">
        <v>25.329910361095997</v>
      </c>
      <c r="H141" s="64">
        <f t="shared" si="6"/>
        <v>25.329910361095997</v>
      </c>
      <c r="J141" s="31" t="s">
        <v>828</v>
      </c>
      <c r="K141" s="32" t="str">
        <f t="shared" si="7"/>
        <v>-</v>
      </c>
      <c r="L141" s="33" t="str">
        <f t="shared" si="8"/>
        <v>-</v>
      </c>
    </row>
    <row r="142" spans="1:12" x14ac:dyDescent="0.25">
      <c r="A142" s="65" t="s">
        <v>827</v>
      </c>
      <c r="B142" s="19" t="s">
        <v>532</v>
      </c>
      <c r="C142" s="20" t="s">
        <v>533</v>
      </c>
      <c r="D142" s="21" t="s">
        <v>534</v>
      </c>
      <c r="E142" s="22" t="s">
        <v>535</v>
      </c>
      <c r="F142" s="23">
        <v>50</v>
      </c>
      <c r="G142" s="18">
        <v>13.426049718744332</v>
      </c>
      <c r="H142" s="64">
        <f t="shared" si="6"/>
        <v>13.426049718744332</v>
      </c>
      <c r="J142" s="31" t="s">
        <v>828</v>
      </c>
      <c r="K142" s="32" t="str">
        <f t="shared" si="7"/>
        <v>-</v>
      </c>
      <c r="L142" s="33" t="str">
        <f t="shared" si="8"/>
        <v>-</v>
      </c>
    </row>
    <row r="143" spans="1:12" x14ac:dyDescent="0.25">
      <c r="A143" s="65" t="s">
        <v>827</v>
      </c>
      <c r="B143" s="19" t="s">
        <v>536</v>
      </c>
      <c r="C143" s="20" t="s">
        <v>537</v>
      </c>
      <c r="D143" s="21" t="s">
        <v>538</v>
      </c>
      <c r="E143" s="22" t="s">
        <v>539</v>
      </c>
      <c r="F143" s="23">
        <v>40</v>
      </c>
      <c r="G143" s="18">
        <v>24.996397024133557</v>
      </c>
      <c r="H143" s="64">
        <f t="shared" si="6"/>
        <v>24.996397024133557</v>
      </c>
      <c r="J143" s="31" t="s">
        <v>828</v>
      </c>
      <c r="K143" s="32" t="str">
        <f t="shared" si="7"/>
        <v>-</v>
      </c>
      <c r="L143" s="33" t="str">
        <f t="shared" si="8"/>
        <v>-</v>
      </c>
    </row>
    <row r="144" spans="1:12" x14ac:dyDescent="0.25">
      <c r="A144" s="65" t="s">
        <v>827</v>
      </c>
      <c r="B144" s="19" t="s">
        <v>540</v>
      </c>
      <c r="C144" s="20" t="s">
        <v>541</v>
      </c>
      <c r="D144" s="21" t="s">
        <v>542</v>
      </c>
      <c r="E144" s="22" t="s">
        <v>543</v>
      </c>
      <c r="F144" s="23">
        <v>40</v>
      </c>
      <c r="G144" s="18">
        <v>21.233682453275271</v>
      </c>
      <c r="H144" s="64">
        <f t="shared" si="6"/>
        <v>21.233682453275271</v>
      </c>
      <c r="J144" s="31" t="s">
        <v>828</v>
      </c>
      <c r="K144" s="32" t="str">
        <f t="shared" si="7"/>
        <v>-</v>
      </c>
      <c r="L144" s="33" t="str">
        <f t="shared" si="8"/>
        <v>-</v>
      </c>
    </row>
    <row r="145" spans="1:12" x14ac:dyDescent="0.25">
      <c r="A145" s="65" t="s">
        <v>827</v>
      </c>
      <c r="B145" s="19" t="s">
        <v>544</v>
      </c>
      <c r="C145" s="20" t="s">
        <v>545</v>
      </c>
      <c r="D145" s="21" t="s">
        <v>546</v>
      </c>
      <c r="E145" s="22" t="s">
        <v>547</v>
      </c>
      <c r="F145" s="23">
        <v>25</v>
      </c>
      <c r="G145" s="18">
        <v>33.223059335873714</v>
      </c>
      <c r="H145" s="64">
        <f t="shared" si="6"/>
        <v>33.223059335873714</v>
      </c>
      <c r="J145" s="31" t="s">
        <v>828</v>
      </c>
      <c r="K145" s="32" t="str">
        <f t="shared" si="7"/>
        <v>-</v>
      </c>
      <c r="L145" s="33" t="str">
        <f t="shared" si="8"/>
        <v>-</v>
      </c>
    </row>
    <row r="146" spans="1:12" x14ac:dyDescent="0.25">
      <c r="A146" s="65" t="s">
        <v>827</v>
      </c>
      <c r="B146" s="19" t="s">
        <v>548</v>
      </c>
      <c r="C146" s="20" t="s">
        <v>549</v>
      </c>
      <c r="D146" s="21" t="s">
        <v>550</v>
      </c>
      <c r="E146" s="22" t="s">
        <v>551</v>
      </c>
      <c r="F146" s="23">
        <v>24</v>
      </c>
      <c r="G146" s="18">
        <v>49.693487207403379</v>
      </c>
      <c r="H146" s="64">
        <f t="shared" si="6"/>
        <v>49.693487207403379</v>
      </c>
      <c r="J146" s="31" t="s">
        <v>828</v>
      </c>
      <c r="K146" s="32" t="str">
        <f t="shared" si="7"/>
        <v>-</v>
      </c>
      <c r="L146" s="33" t="str">
        <f t="shared" si="8"/>
        <v>-</v>
      </c>
    </row>
    <row r="147" spans="1:12" x14ac:dyDescent="0.25">
      <c r="A147" s="65" t="s">
        <v>827</v>
      </c>
      <c r="B147" s="19" t="s">
        <v>552</v>
      </c>
      <c r="C147" s="20" t="s">
        <v>553</v>
      </c>
      <c r="D147" s="21" t="s">
        <v>554</v>
      </c>
      <c r="E147" s="22" t="s">
        <v>555</v>
      </c>
      <c r="F147" s="23">
        <v>24</v>
      </c>
      <c r="G147" s="18">
        <v>66.830941752857925</v>
      </c>
      <c r="H147" s="64">
        <f t="shared" si="6"/>
        <v>66.830941752857925</v>
      </c>
      <c r="J147" s="31" t="s">
        <v>828</v>
      </c>
      <c r="K147" s="32" t="str">
        <f t="shared" si="7"/>
        <v>-</v>
      </c>
      <c r="L147" s="33" t="str">
        <f t="shared" si="8"/>
        <v>-</v>
      </c>
    </row>
    <row r="148" spans="1:12" x14ac:dyDescent="0.25">
      <c r="A148" s="65" t="s">
        <v>827</v>
      </c>
      <c r="B148" s="19" t="s">
        <v>556</v>
      </c>
      <c r="C148" s="20" t="s">
        <v>557</v>
      </c>
      <c r="D148" s="21" t="s">
        <v>558</v>
      </c>
      <c r="E148" s="22" t="s">
        <v>559</v>
      </c>
      <c r="F148" s="23">
        <v>24</v>
      </c>
      <c r="G148" s="18">
        <v>81.582493195427332</v>
      </c>
      <c r="H148" s="64">
        <f t="shared" si="6"/>
        <v>81.582493195427332</v>
      </c>
      <c r="J148" s="31" t="s">
        <v>828</v>
      </c>
      <c r="K148" s="32" t="str">
        <f t="shared" si="7"/>
        <v>-</v>
      </c>
      <c r="L148" s="33" t="str">
        <f t="shared" si="8"/>
        <v>-</v>
      </c>
    </row>
    <row r="149" spans="1:12" x14ac:dyDescent="0.25">
      <c r="A149" s="65" t="s">
        <v>827</v>
      </c>
      <c r="B149" s="19" t="s">
        <v>560</v>
      </c>
      <c r="C149" s="20" t="s">
        <v>561</v>
      </c>
      <c r="D149" s="21" t="s">
        <v>562</v>
      </c>
      <c r="E149" s="22" t="s">
        <v>563</v>
      </c>
      <c r="F149" s="23">
        <v>25</v>
      </c>
      <c r="G149" s="18">
        <v>31.153566321901646</v>
      </c>
      <c r="H149" s="64">
        <f t="shared" si="6"/>
        <v>31.153566321901646</v>
      </c>
      <c r="J149" s="31" t="s">
        <v>828</v>
      </c>
      <c r="K149" s="32" t="str">
        <f t="shared" si="7"/>
        <v>-</v>
      </c>
      <c r="L149" s="33" t="str">
        <f t="shared" si="8"/>
        <v>-</v>
      </c>
    </row>
    <row r="150" spans="1:12" x14ac:dyDescent="0.25">
      <c r="A150" s="65" t="s">
        <v>827</v>
      </c>
      <c r="B150" s="19" t="s">
        <v>564</v>
      </c>
      <c r="C150" s="20" t="s">
        <v>565</v>
      </c>
      <c r="D150" s="21" t="s">
        <v>566</v>
      </c>
      <c r="E150" s="22" t="s">
        <v>567</v>
      </c>
      <c r="F150" s="23">
        <v>25</v>
      </c>
      <c r="G150" s="18">
        <v>41.535237887860646</v>
      </c>
      <c r="H150" s="64">
        <f t="shared" si="6"/>
        <v>41.535237887860646</v>
      </c>
      <c r="J150" s="31" t="s">
        <v>828</v>
      </c>
      <c r="K150" s="32" t="str">
        <f t="shared" si="7"/>
        <v>-</v>
      </c>
      <c r="L150" s="33" t="str">
        <f t="shared" si="8"/>
        <v>-</v>
      </c>
    </row>
    <row r="151" spans="1:12" x14ac:dyDescent="0.25">
      <c r="A151" s="65" t="s">
        <v>827</v>
      </c>
      <c r="B151" s="19" t="s">
        <v>568</v>
      </c>
      <c r="C151" s="20" t="s">
        <v>569</v>
      </c>
      <c r="D151" s="21" t="s">
        <v>570</v>
      </c>
      <c r="E151" s="22" t="s">
        <v>571</v>
      </c>
      <c r="F151" s="23">
        <v>25</v>
      </c>
      <c r="G151" s="18">
        <v>41.535237887860646</v>
      </c>
      <c r="H151" s="64">
        <f t="shared" si="6"/>
        <v>41.535237887860646</v>
      </c>
      <c r="J151" s="31" t="s">
        <v>828</v>
      </c>
      <c r="K151" s="32" t="str">
        <f t="shared" si="7"/>
        <v>-</v>
      </c>
      <c r="L151" s="33" t="str">
        <f t="shared" si="8"/>
        <v>-</v>
      </c>
    </row>
    <row r="152" spans="1:12" x14ac:dyDescent="0.25">
      <c r="A152" s="65" t="s">
        <v>827</v>
      </c>
      <c r="B152" s="19" t="s">
        <v>572</v>
      </c>
      <c r="C152" s="20" t="s">
        <v>573</v>
      </c>
      <c r="D152" s="21" t="s">
        <v>574</v>
      </c>
      <c r="E152" s="22" t="s">
        <v>575</v>
      </c>
      <c r="F152" s="23">
        <v>25</v>
      </c>
      <c r="G152" s="18">
        <v>25.381220105244061</v>
      </c>
      <c r="H152" s="64">
        <f t="shared" si="6"/>
        <v>25.381220105244061</v>
      </c>
      <c r="J152" s="31" t="s">
        <v>828</v>
      </c>
      <c r="K152" s="32" t="str">
        <f t="shared" si="7"/>
        <v>-</v>
      </c>
      <c r="L152" s="33" t="str">
        <f t="shared" si="8"/>
        <v>-</v>
      </c>
    </row>
    <row r="153" spans="1:12" x14ac:dyDescent="0.25">
      <c r="A153" s="65" t="s">
        <v>827</v>
      </c>
      <c r="B153" s="19" t="s">
        <v>576</v>
      </c>
      <c r="C153" s="20" t="s">
        <v>577</v>
      </c>
      <c r="D153" s="21" t="s">
        <v>578</v>
      </c>
      <c r="E153" s="22" t="s">
        <v>579</v>
      </c>
      <c r="F153" s="23">
        <v>24</v>
      </c>
      <c r="G153" s="18">
        <v>65.650817637452377</v>
      </c>
      <c r="H153" s="64">
        <f t="shared" si="6"/>
        <v>65.650817637452377</v>
      </c>
      <c r="J153" s="31" t="s">
        <v>828</v>
      </c>
      <c r="K153" s="32" t="str">
        <f t="shared" si="7"/>
        <v>-</v>
      </c>
      <c r="L153" s="33" t="str">
        <f t="shared" si="8"/>
        <v>-</v>
      </c>
    </row>
    <row r="154" spans="1:12" x14ac:dyDescent="0.25">
      <c r="A154" s="65" t="s">
        <v>827</v>
      </c>
      <c r="B154" s="19" t="s">
        <v>580</v>
      </c>
      <c r="C154" s="20" t="s">
        <v>581</v>
      </c>
      <c r="D154" s="21" t="s">
        <v>582</v>
      </c>
      <c r="E154" s="22" t="s">
        <v>583</v>
      </c>
      <c r="F154" s="23">
        <v>30</v>
      </c>
      <c r="G154" s="18">
        <v>9.3554766829976419</v>
      </c>
      <c r="H154" s="64">
        <f t="shared" si="6"/>
        <v>9.3554766829976419</v>
      </c>
      <c r="J154" s="31" t="s">
        <v>828</v>
      </c>
      <c r="K154" s="32" t="str">
        <f t="shared" si="7"/>
        <v>-</v>
      </c>
      <c r="L154" s="33" t="str">
        <f t="shared" si="8"/>
        <v>-</v>
      </c>
    </row>
    <row r="155" spans="1:12" x14ac:dyDescent="0.25">
      <c r="A155" s="65" t="s">
        <v>827</v>
      </c>
      <c r="B155" s="19" t="s">
        <v>584</v>
      </c>
      <c r="C155" s="20" t="s">
        <v>585</v>
      </c>
      <c r="D155" s="21" t="s">
        <v>586</v>
      </c>
      <c r="E155" s="22" t="s">
        <v>587</v>
      </c>
      <c r="F155" s="23">
        <v>30</v>
      </c>
      <c r="G155" s="18">
        <v>10.698081654872075</v>
      </c>
      <c r="H155" s="64">
        <f t="shared" si="6"/>
        <v>10.698081654872075</v>
      </c>
      <c r="J155" s="31" t="s">
        <v>828</v>
      </c>
      <c r="K155" s="32" t="str">
        <f t="shared" si="7"/>
        <v>-</v>
      </c>
      <c r="L155" s="33" t="str">
        <f t="shared" si="8"/>
        <v>-</v>
      </c>
    </row>
    <row r="156" spans="1:12" x14ac:dyDescent="0.25">
      <c r="A156" s="65" t="s">
        <v>827</v>
      </c>
      <c r="B156" s="19" t="s">
        <v>588</v>
      </c>
      <c r="C156" s="20" t="s">
        <v>589</v>
      </c>
      <c r="D156" s="21" t="s">
        <v>590</v>
      </c>
      <c r="E156" s="22" t="s">
        <v>591</v>
      </c>
      <c r="F156" s="23">
        <v>24</v>
      </c>
      <c r="G156" s="18">
        <v>71.500128470332072</v>
      </c>
      <c r="H156" s="64">
        <f t="shared" si="6"/>
        <v>71.500128470332072</v>
      </c>
      <c r="J156" s="31" t="s">
        <v>828</v>
      </c>
      <c r="K156" s="32" t="str">
        <f t="shared" si="7"/>
        <v>-</v>
      </c>
      <c r="L156" s="33" t="str">
        <f t="shared" si="8"/>
        <v>-</v>
      </c>
    </row>
    <row r="157" spans="1:12" x14ac:dyDescent="0.25">
      <c r="A157" s="65" t="s">
        <v>827</v>
      </c>
      <c r="B157" s="19" t="s">
        <v>592</v>
      </c>
      <c r="C157" s="20" t="s">
        <v>593</v>
      </c>
      <c r="D157" s="21" t="s">
        <v>594</v>
      </c>
      <c r="E157" s="22" t="s">
        <v>595</v>
      </c>
      <c r="F157" s="23">
        <v>24</v>
      </c>
      <c r="G157" s="18">
        <v>64.564761386318281</v>
      </c>
      <c r="H157" s="64">
        <f t="shared" si="6"/>
        <v>64.564761386318281</v>
      </c>
      <c r="J157" s="31" t="s">
        <v>828</v>
      </c>
      <c r="K157" s="32" t="str">
        <f t="shared" si="7"/>
        <v>-</v>
      </c>
      <c r="L157" s="33" t="str">
        <f t="shared" si="8"/>
        <v>-</v>
      </c>
    </row>
    <row r="158" spans="1:12" x14ac:dyDescent="0.25">
      <c r="A158" s="65" t="s">
        <v>827</v>
      </c>
      <c r="B158" s="19" t="s">
        <v>596</v>
      </c>
      <c r="C158" s="20" t="s">
        <v>597</v>
      </c>
      <c r="D158" s="21" t="s">
        <v>598</v>
      </c>
      <c r="E158" s="22" t="s">
        <v>599</v>
      </c>
      <c r="F158" s="23">
        <v>24</v>
      </c>
      <c r="G158" s="18">
        <v>64.564761386318281</v>
      </c>
      <c r="H158" s="64">
        <f t="shared" si="6"/>
        <v>64.564761386318281</v>
      </c>
      <c r="J158" s="31" t="s">
        <v>828</v>
      </c>
      <c r="K158" s="32" t="str">
        <f t="shared" si="7"/>
        <v>-</v>
      </c>
      <c r="L158" s="33" t="str">
        <f t="shared" si="8"/>
        <v>-</v>
      </c>
    </row>
    <row r="159" spans="1:12" x14ac:dyDescent="0.25">
      <c r="A159" s="65" t="s">
        <v>827</v>
      </c>
      <c r="B159" s="19" t="s">
        <v>600</v>
      </c>
      <c r="C159" s="20" t="s">
        <v>601</v>
      </c>
      <c r="D159" s="21" t="s">
        <v>602</v>
      </c>
      <c r="E159" s="22" t="s">
        <v>603</v>
      </c>
      <c r="F159" s="23">
        <v>50</v>
      </c>
      <c r="G159" s="18">
        <v>22.071741607693706</v>
      </c>
      <c r="H159" s="64">
        <f t="shared" si="6"/>
        <v>22.071741607693706</v>
      </c>
      <c r="J159" s="31" t="s">
        <v>828</v>
      </c>
      <c r="K159" s="32" t="str">
        <f t="shared" si="7"/>
        <v>-</v>
      </c>
      <c r="L159" s="33" t="str">
        <f t="shared" si="8"/>
        <v>-</v>
      </c>
    </row>
    <row r="160" spans="1:12" x14ac:dyDescent="0.25">
      <c r="A160" s="65" t="s">
        <v>827</v>
      </c>
      <c r="B160" s="19" t="s">
        <v>604</v>
      </c>
      <c r="C160" s="20" t="s">
        <v>605</v>
      </c>
      <c r="D160" s="21" t="s">
        <v>606</v>
      </c>
      <c r="E160" s="22" t="s">
        <v>607</v>
      </c>
      <c r="F160" s="23">
        <v>50</v>
      </c>
      <c r="G160" s="18">
        <v>20.754791507893312</v>
      </c>
      <c r="H160" s="64">
        <f t="shared" si="6"/>
        <v>20.754791507893312</v>
      </c>
      <c r="J160" s="31" t="s">
        <v>828</v>
      </c>
      <c r="K160" s="32" t="str">
        <f t="shared" si="7"/>
        <v>-</v>
      </c>
      <c r="L160" s="33" t="str">
        <f t="shared" si="8"/>
        <v>-</v>
      </c>
    </row>
    <row r="161" spans="1:12" x14ac:dyDescent="0.25">
      <c r="A161" s="65" t="s">
        <v>827</v>
      </c>
      <c r="B161" s="19" t="s">
        <v>608</v>
      </c>
      <c r="C161" s="20" t="s">
        <v>609</v>
      </c>
      <c r="D161" s="21" t="s">
        <v>610</v>
      </c>
      <c r="E161" s="22" t="s">
        <v>611</v>
      </c>
      <c r="F161" s="23">
        <v>25</v>
      </c>
      <c r="G161" s="18">
        <v>20.754791507893312</v>
      </c>
      <c r="H161" s="64">
        <f t="shared" si="6"/>
        <v>20.754791507893312</v>
      </c>
      <c r="J161" s="31" t="s">
        <v>828</v>
      </c>
      <c r="K161" s="32" t="str">
        <f t="shared" si="7"/>
        <v>-</v>
      </c>
      <c r="L161" s="33" t="str">
        <f t="shared" si="8"/>
        <v>-</v>
      </c>
    </row>
    <row r="162" spans="1:12" x14ac:dyDescent="0.25">
      <c r="A162" s="65" t="s">
        <v>827</v>
      </c>
      <c r="B162" s="19" t="s">
        <v>612</v>
      </c>
      <c r="C162" s="20" t="s">
        <v>613</v>
      </c>
      <c r="D162" s="21" t="s">
        <v>614</v>
      </c>
      <c r="E162" s="22" t="s">
        <v>615</v>
      </c>
      <c r="F162" s="23">
        <v>25</v>
      </c>
      <c r="G162" s="18">
        <v>23.499862819814922</v>
      </c>
      <c r="H162" s="64">
        <f t="shared" si="6"/>
        <v>23.499862819814922</v>
      </c>
      <c r="J162" s="31" t="s">
        <v>828</v>
      </c>
      <c r="K162" s="32" t="str">
        <f t="shared" si="7"/>
        <v>-</v>
      </c>
      <c r="L162" s="33" t="str">
        <f t="shared" si="8"/>
        <v>-</v>
      </c>
    </row>
    <row r="163" spans="1:12" x14ac:dyDescent="0.25">
      <c r="A163" s="65" t="s">
        <v>827</v>
      </c>
      <c r="B163" s="19" t="s">
        <v>616</v>
      </c>
      <c r="C163" s="20" t="s">
        <v>617</v>
      </c>
      <c r="D163" s="21" t="s">
        <v>618</v>
      </c>
      <c r="E163" s="22" t="s">
        <v>619</v>
      </c>
      <c r="F163" s="23">
        <v>25</v>
      </c>
      <c r="G163" s="18">
        <v>29.203796044275091</v>
      </c>
      <c r="H163" s="64">
        <f t="shared" si="6"/>
        <v>29.203796044275091</v>
      </c>
      <c r="J163" s="31" t="s">
        <v>828</v>
      </c>
      <c r="K163" s="32" t="str">
        <f t="shared" si="7"/>
        <v>-</v>
      </c>
      <c r="L163" s="33" t="str">
        <f t="shared" si="8"/>
        <v>-</v>
      </c>
    </row>
    <row r="164" spans="1:12" x14ac:dyDescent="0.25">
      <c r="A164" s="65" t="s">
        <v>827</v>
      </c>
      <c r="B164" s="19" t="s">
        <v>620</v>
      </c>
      <c r="C164" s="20" t="s">
        <v>621</v>
      </c>
      <c r="D164" s="21" t="s">
        <v>622</v>
      </c>
      <c r="E164" s="22" t="s">
        <v>623</v>
      </c>
      <c r="F164" s="23">
        <v>25</v>
      </c>
      <c r="G164" s="18">
        <v>25.911420794774095</v>
      </c>
      <c r="H164" s="64">
        <f t="shared" si="6"/>
        <v>25.911420794774095</v>
      </c>
      <c r="J164" s="31" t="s">
        <v>828</v>
      </c>
      <c r="K164" s="32" t="str">
        <f t="shared" si="7"/>
        <v>-</v>
      </c>
      <c r="L164" s="33" t="str">
        <f t="shared" si="8"/>
        <v>-</v>
      </c>
    </row>
    <row r="165" spans="1:12" x14ac:dyDescent="0.25">
      <c r="A165" s="65" t="s">
        <v>827</v>
      </c>
      <c r="B165" s="19" t="s">
        <v>624</v>
      </c>
      <c r="C165" s="20" t="s">
        <v>625</v>
      </c>
      <c r="D165" s="21" t="s">
        <v>626</v>
      </c>
      <c r="E165" s="22" t="s">
        <v>627</v>
      </c>
      <c r="F165" s="23">
        <v>25</v>
      </c>
      <c r="G165" s="18">
        <v>25.911420794774095</v>
      </c>
      <c r="H165" s="64">
        <f t="shared" si="6"/>
        <v>25.911420794774095</v>
      </c>
      <c r="J165" s="31" t="s">
        <v>828</v>
      </c>
      <c r="K165" s="32" t="str">
        <f t="shared" si="7"/>
        <v>-</v>
      </c>
      <c r="L165" s="33" t="str">
        <f t="shared" si="8"/>
        <v>-</v>
      </c>
    </row>
    <row r="166" spans="1:12" x14ac:dyDescent="0.25">
      <c r="A166" s="65" t="s">
        <v>827</v>
      </c>
      <c r="B166" s="19" t="s">
        <v>628</v>
      </c>
      <c r="C166" s="20" t="s">
        <v>629</v>
      </c>
      <c r="D166" s="21" t="s">
        <v>630</v>
      </c>
      <c r="E166" s="22" t="s">
        <v>631</v>
      </c>
      <c r="F166" s="23">
        <v>30</v>
      </c>
      <c r="G166" s="18">
        <v>64.564761386318281</v>
      </c>
      <c r="H166" s="64">
        <f t="shared" si="6"/>
        <v>64.564761386318281</v>
      </c>
      <c r="J166" s="31" t="s">
        <v>828</v>
      </c>
      <c r="K166" s="32" t="str">
        <f t="shared" si="7"/>
        <v>-</v>
      </c>
      <c r="L166" s="33" t="str">
        <f t="shared" si="8"/>
        <v>-</v>
      </c>
    </row>
    <row r="167" spans="1:12" x14ac:dyDescent="0.25">
      <c r="A167" s="65" t="s">
        <v>827</v>
      </c>
      <c r="B167" s="19" t="s">
        <v>632</v>
      </c>
      <c r="C167" s="20" t="s">
        <v>633</v>
      </c>
      <c r="D167" s="21" t="s">
        <v>634</v>
      </c>
      <c r="E167" s="22" t="s">
        <v>635</v>
      </c>
      <c r="F167" s="23">
        <v>10</v>
      </c>
      <c r="G167" s="18">
        <v>75.237188169116322</v>
      </c>
      <c r="H167" s="64">
        <f t="shared" si="6"/>
        <v>75.237188169116322</v>
      </c>
      <c r="J167" s="31" t="s">
        <v>828</v>
      </c>
      <c r="K167" s="32" t="str">
        <f t="shared" si="7"/>
        <v>-</v>
      </c>
      <c r="L167" s="33" t="str">
        <f t="shared" si="8"/>
        <v>-</v>
      </c>
    </row>
    <row r="168" spans="1:12" x14ac:dyDescent="0.25">
      <c r="A168" s="65" t="s">
        <v>827</v>
      </c>
      <c r="B168" s="19" t="s">
        <v>636</v>
      </c>
      <c r="C168" s="20" t="s">
        <v>637</v>
      </c>
      <c r="D168" s="21" t="s">
        <v>638</v>
      </c>
      <c r="E168" s="22" t="s">
        <v>639</v>
      </c>
      <c r="F168" s="23">
        <v>24</v>
      </c>
      <c r="G168" s="18">
        <v>10.048158228996554</v>
      </c>
      <c r="H168" s="64">
        <f t="shared" si="6"/>
        <v>10.048158228996554</v>
      </c>
      <c r="J168" s="31" t="s">
        <v>828</v>
      </c>
      <c r="K168" s="32" t="str">
        <f t="shared" si="7"/>
        <v>-</v>
      </c>
      <c r="L168" s="33" t="str">
        <f t="shared" si="8"/>
        <v>-</v>
      </c>
    </row>
    <row r="169" spans="1:12" x14ac:dyDescent="0.25">
      <c r="A169" s="65" t="s">
        <v>827</v>
      </c>
      <c r="B169" s="19" t="s">
        <v>640</v>
      </c>
      <c r="C169" s="20" t="s">
        <v>641</v>
      </c>
      <c r="D169" s="21" t="s">
        <v>642</v>
      </c>
      <c r="E169" s="22" t="s">
        <v>643</v>
      </c>
      <c r="F169" s="23">
        <v>24</v>
      </c>
      <c r="G169" s="18">
        <v>27.655952095808381</v>
      </c>
      <c r="H169" s="64">
        <f t="shared" si="6"/>
        <v>27.655952095808381</v>
      </c>
      <c r="J169" s="31" t="s">
        <v>828</v>
      </c>
      <c r="K169" s="32" t="str">
        <f t="shared" si="7"/>
        <v>-</v>
      </c>
      <c r="L169" s="33" t="str">
        <f t="shared" si="8"/>
        <v>-</v>
      </c>
    </row>
    <row r="170" spans="1:12" x14ac:dyDescent="0.25">
      <c r="A170" s="65" t="s">
        <v>827</v>
      </c>
      <c r="B170" s="19" t="s">
        <v>644</v>
      </c>
      <c r="C170" s="20" t="s">
        <v>645</v>
      </c>
      <c r="D170" s="21" t="s">
        <v>646</v>
      </c>
      <c r="E170" s="22" t="s">
        <v>647</v>
      </c>
      <c r="F170" s="23">
        <v>24</v>
      </c>
      <c r="G170" s="18">
        <v>26.792238069315918</v>
      </c>
      <c r="H170" s="64">
        <f t="shared" si="6"/>
        <v>26.792238069315918</v>
      </c>
      <c r="J170" s="31" t="s">
        <v>828</v>
      </c>
      <c r="K170" s="32" t="str">
        <f t="shared" si="7"/>
        <v>-</v>
      </c>
      <c r="L170" s="33" t="str">
        <f t="shared" si="8"/>
        <v>-</v>
      </c>
    </row>
    <row r="171" spans="1:12" x14ac:dyDescent="0.25">
      <c r="A171" s="65" t="s">
        <v>827</v>
      </c>
      <c r="B171" s="19" t="s">
        <v>648</v>
      </c>
      <c r="C171" s="20" t="s">
        <v>649</v>
      </c>
      <c r="D171" s="21" t="s">
        <v>650</v>
      </c>
      <c r="E171" s="22" t="s">
        <v>651</v>
      </c>
      <c r="F171" s="23">
        <v>12</v>
      </c>
      <c r="G171" s="18">
        <v>101.0459894755943</v>
      </c>
      <c r="H171" s="64">
        <f t="shared" si="6"/>
        <v>101.0459894755943</v>
      </c>
      <c r="J171" s="31" t="s">
        <v>828</v>
      </c>
      <c r="K171" s="32" t="str">
        <f t="shared" si="7"/>
        <v>-</v>
      </c>
      <c r="L171" s="33" t="str">
        <f t="shared" si="8"/>
        <v>-</v>
      </c>
    </row>
    <row r="172" spans="1:12" x14ac:dyDescent="0.25">
      <c r="A172" s="65" t="s">
        <v>827</v>
      </c>
      <c r="B172" s="19" t="s">
        <v>652</v>
      </c>
      <c r="C172" s="20" t="s">
        <v>653</v>
      </c>
      <c r="D172" s="21" t="s">
        <v>654</v>
      </c>
      <c r="E172" s="22" t="s">
        <v>655</v>
      </c>
      <c r="F172" s="23">
        <v>50</v>
      </c>
      <c r="G172" s="18">
        <v>12.476819452005081</v>
      </c>
      <c r="H172" s="64">
        <f t="shared" si="6"/>
        <v>12.476819452005081</v>
      </c>
      <c r="J172" s="31" t="s">
        <v>828</v>
      </c>
      <c r="K172" s="32" t="str">
        <f t="shared" si="7"/>
        <v>-</v>
      </c>
      <c r="L172" s="33" t="str">
        <f t="shared" si="8"/>
        <v>-</v>
      </c>
    </row>
    <row r="173" spans="1:12" x14ac:dyDescent="0.25">
      <c r="A173" s="65" t="s">
        <v>827</v>
      </c>
      <c r="B173" s="19" t="s">
        <v>656</v>
      </c>
      <c r="C173" s="20" t="s">
        <v>657</v>
      </c>
      <c r="D173" s="21" t="s">
        <v>658</v>
      </c>
      <c r="E173" s="22" t="s">
        <v>659</v>
      </c>
      <c r="F173" s="23">
        <v>50</v>
      </c>
      <c r="G173" s="18">
        <v>12.947158773362366</v>
      </c>
      <c r="H173" s="64">
        <f t="shared" si="6"/>
        <v>12.947158773362366</v>
      </c>
      <c r="J173" s="31" t="s">
        <v>828</v>
      </c>
      <c r="K173" s="32" t="str">
        <f t="shared" si="7"/>
        <v>-</v>
      </c>
      <c r="L173" s="33" t="str">
        <f t="shared" si="8"/>
        <v>-</v>
      </c>
    </row>
    <row r="174" spans="1:12" x14ac:dyDescent="0.25">
      <c r="A174" s="65" t="s">
        <v>827</v>
      </c>
      <c r="B174" s="19" t="s">
        <v>660</v>
      </c>
      <c r="C174" s="20" t="s">
        <v>661</v>
      </c>
      <c r="D174" s="21" t="s">
        <v>662</v>
      </c>
      <c r="E174" s="22" t="s">
        <v>663</v>
      </c>
      <c r="F174" s="23">
        <v>12</v>
      </c>
      <c r="G174" s="18">
        <v>64.085870440936318</v>
      </c>
      <c r="H174" s="64">
        <f t="shared" si="6"/>
        <v>64.085870440936318</v>
      </c>
      <c r="J174" s="31" t="s">
        <v>828</v>
      </c>
      <c r="K174" s="32" t="str">
        <f t="shared" si="7"/>
        <v>-</v>
      </c>
      <c r="L174" s="33" t="str">
        <f t="shared" si="8"/>
        <v>-</v>
      </c>
    </row>
    <row r="175" spans="1:12" x14ac:dyDescent="0.25">
      <c r="A175" s="65" t="s">
        <v>827</v>
      </c>
      <c r="B175" s="19" t="s">
        <v>664</v>
      </c>
      <c r="C175" s="20" t="s">
        <v>665</v>
      </c>
      <c r="D175" s="21" t="s">
        <v>666</v>
      </c>
      <c r="E175" s="22" t="s">
        <v>667</v>
      </c>
      <c r="F175" s="23">
        <v>50</v>
      </c>
      <c r="G175" s="18">
        <v>12.947158773362366</v>
      </c>
      <c r="H175" s="64">
        <f t="shared" si="6"/>
        <v>12.947158773362366</v>
      </c>
      <c r="J175" s="31" t="s">
        <v>828</v>
      </c>
      <c r="K175" s="32" t="str">
        <f t="shared" si="7"/>
        <v>-</v>
      </c>
      <c r="L175" s="33" t="str">
        <f t="shared" si="8"/>
        <v>-</v>
      </c>
    </row>
    <row r="176" spans="1:12" x14ac:dyDescent="0.25">
      <c r="A176" s="65" t="s">
        <v>827</v>
      </c>
      <c r="B176" s="19" t="s">
        <v>668</v>
      </c>
      <c r="C176" s="20" t="s">
        <v>669</v>
      </c>
      <c r="D176" s="21" t="s">
        <v>670</v>
      </c>
      <c r="E176" s="22" t="s">
        <v>671</v>
      </c>
      <c r="F176" s="23">
        <v>40</v>
      </c>
      <c r="G176" s="18">
        <v>16.196775902739972</v>
      </c>
      <c r="H176" s="64">
        <f t="shared" si="6"/>
        <v>16.196775902739972</v>
      </c>
      <c r="J176" s="31" t="s">
        <v>828</v>
      </c>
      <c r="K176" s="32" t="str">
        <f t="shared" si="7"/>
        <v>-</v>
      </c>
      <c r="L176" s="33" t="str">
        <f t="shared" si="8"/>
        <v>-</v>
      </c>
    </row>
    <row r="177" spans="1:12" x14ac:dyDescent="0.25">
      <c r="A177" s="65" t="s">
        <v>827</v>
      </c>
      <c r="B177" s="19" t="s">
        <v>672</v>
      </c>
      <c r="C177" s="20" t="s">
        <v>673</v>
      </c>
      <c r="D177" s="21" t="s">
        <v>674</v>
      </c>
      <c r="E177" s="22" t="s">
        <v>675</v>
      </c>
      <c r="F177" s="23">
        <v>20</v>
      </c>
      <c r="G177" s="18">
        <v>24.34</v>
      </c>
      <c r="H177" s="64">
        <f t="shared" si="6"/>
        <v>24.34</v>
      </c>
      <c r="J177" s="31" t="s">
        <v>828</v>
      </c>
      <c r="K177" s="32" t="str">
        <f t="shared" si="7"/>
        <v>-</v>
      </c>
      <c r="L177" s="33" t="str">
        <f t="shared" si="8"/>
        <v>-</v>
      </c>
    </row>
    <row r="178" spans="1:12" x14ac:dyDescent="0.25">
      <c r="A178" s="65" t="s">
        <v>827</v>
      </c>
      <c r="B178" s="19" t="s">
        <v>676</v>
      </c>
      <c r="C178" s="20" t="s">
        <v>677</v>
      </c>
      <c r="D178" s="21" t="s">
        <v>678</v>
      </c>
      <c r="E178" s="22" t="s">
        <v>679</v>
      </c>
      <c r="F178" s="23">
        <v>30</v>
      </c>
      <c r="G178" s="18">
        <v>71.500128470332072</v>
      </c>
      <c r="H178" s="64">
        <f t="shared" si="6"/>
        <v>71.500128470332072</v>
      </c>
      <c r="J178" s="31" t="s">
        <v>828</v>
      </c>
      <c r="K178" s="32" t="str">
        <f t="shared" si="7"/>
        <v>-</v>
      </c>
      <c r="L178" s="33" t="str">
        <f t="shared" si="8"/>
        <v>-</v>
      </c>
    </row>
    <row r="179" spans="1:12" x14ac:dyDescent="0.25">
      <c r="A179" s="65" t="s">
        <v>827</v>
      </c>
      <c r="B179" s="19" t="s">
        <v>680</v>
      </c>
      <c r="C179" s="20" t="s">
        <v>681</v>
      </c>
      <c r="D179" s="21" t="s">
        <v>682</v>
      </c>
      <c r="E179" s="22" t="s">
        <v>683</v>
      </c>
      <c r="F179" s="23">
        <v>12</v>
      </c>
      <c r="G179" s="18">
        <v>29.21</v>
      </c>
      <c r="H179" s="64">
        <f t="shared" si="6"/>
        <v>29.21</v>
      </c>
      <c r="J179" s="31" t="s">
        <v>828</v>
      </c>
      <c r="K179" s="32" t="str">
        <f t="shared" si="7"/>
        <v>-</v>
      </c>
      <c r="L179" s="33" t="str">
        <f t="shared" si="8"/>
        <v>-</v>
      </c>
    </row>
    <row r="180" spans="1:12" x14ac:dyDescent="0.25">
      <c r="A180" s="65" t="s">
        <v>827</v>
      </c>
      <c r="B180" s="19" t="s">
        <v>684</v>
      </c>
      <c r="C180" s="20" t="s">
        <v>685</v>
      </c>
      <c r="D180" s="21" t="s">
        <v>686</v>
      </c>
      <c r="E180" s="22" t="s">
        <v>687</v>
      </c>
      <c r="F180" s="23">
        <v>40</v>
      </c>
      <c r="G180" s="18">
        <v>20.754791507893312</v>
      </c>
      <c r="H180" s="64">
        <f t="shared" si="6"/>
        <v>20.754791507893312</v>
      </c>
      <c r="J180" s="31" t="s">
        <v>828</v>
      </c>
      <c r="K180" s="32" t="str">
        <f t="shared" si="7"/>
        <v>-</v>
      </c>
      <c r="L180" s="33" t="str">
        <f t="shared" si="8"/>
        <v>-</v>
      </c>
    </row>
    <row r="181" spans="1:12" x14ac:dyDescent="0.25">
      <c r="A181" s="65" t="s">
        <v>827</v>
      </c>
      <c r="B181" s="19" t="s">
        <v>688</v>
      </c>
      <c r="C181" s="20" t="s">
        <v>689</v>
      </c>
      <c r="D181" s="21" t="s">
        <v>690</v>
      </c>
      <c r="E181" s="22" t="s">
        <v>691</v>
      </c>
      <c r="F181" s="23">
        <v>20</v>
      </c>
      <c r="G181" s="18">
        <v>20.754791507893312</v>
      </c>
      <c r="H181" s="64">
        <f t="shared" si="6"/>
        <v>20.754791507893312</v>
      </c>
      <c r="J181" s="31" t="s">
        <v>828</v>
      </c>
      <c r="K181" s="32" t="str">
        <f t="shared" si="7"/>
        <v>-</v>
      </c>
      <c r="L181" s="33" t="str">
        <f t="shared" si="8"/>
        <v>-</v>
      </c>
    </row>
    <row r="182" spans="1:12" x14ac:dyDescent="0.25">
      <c r="A182" s="65" t="s">
        <v>827</v>
      </c>
      <c r="B182" s="19" t="s">
        <v>692</v>
      </c>
      <c r="C182" s="20" t="s">
        <v>693</v>
      </c>
      <c r="D182" s="21" t="s">
        <v>694</v>
      </c>
      <c r="E182" s="22" t="s">
        <v>695</v>
      </c>
      <c r="F182" s="23">
        <v>12</v>
      </c>
      <c r="G182" s="18">
        <v>101.35384794048269</v>
      </c>
      <c r="H182" s="64">
        <f t="shared" si="6"/>
        <v>101.35384794048269</v>
      </c>
      <c r="J182" s="31" t="s">
        <v>828</v>
      </c>
      <c r="K182" s="32" t="str">
        <f t="shared" si="7"/>
        <v>-</v>
      </c>
      <c r="L182" s="33" t="str">
        <f t="shared" si="8"/>
        <v>-</v>
      </c>
    </row>
    <row r="183" spans="1:12" x14ac:dyDescent="0.25">
      <c r="A183" s="65" t="s">
        <v>827</v>
      </c>
      <c r="B183" s="19" t="s">
        <v>696</v>
      </c>
      <c r="C183" s="20" t="s">
        <v>697</v>
      </c>
      <c r="D183" s="21" t="s">
        <v>698</v>
      </c>
      <c r="E183" s="22" t="s">
        <v>699</v>
      </c>
      <c r="F183" s="23">
        <v>12</v>
      </c>
      <c r="G183" s="18">
        <v>22.165809471965161</v>
      </c>
      <c r="H183" s="64">
        <f t="shared" si="6"/>
        <v>22.165809471965161</v>
      </c>
      <c r="J183" s="31" t="s">
        <v>828</v>
      </c>
      <c r="K183" s="32" t="str">
        <f t="shared" si="7"/>
        <v>-</v>
      </c>
      <c r="L183" s="33" t="str">
        <f t="shared" si="8"/>
        <v>-</v>
      </c>
    </row>
    <row r="184" spans="1:12" x14ac:dyDescent="0.25">
      <c r="A184" s="65" t="s">
        <v>827</v>
      </c>
      <c r="B184" s="19" t="s">
        <v>700</v>
      </c>
      <c r="C184" s="20" t="s">
        <v>701</v>
      </c>
      <c r="D184" s="21" t="s">
        <v>702</v>
      </c>
      <c r="E184" s="22" t="s">
        <v>703</v>
      </c>
      <c r="F184" s="23">
        <v>12</v>
      </c>
      <c r="G184" s="18">
        <v>27.741468336055167</v>
      </c>
      <c r="H184" s="64">
        <f t="shared" si="6"/>
        <v>27.741468336055167</v>
      </c>
      <c r="J184" s="31" t="s">
        <v>828</v>
      </c>
      <c r="K184" s="32" t="str">
        <f t="shared" si="7"/>
        <v>-</v>
      </c>
      <c r="L184" s="33" t="str">
        <f t="shared" si="8"/>
        <v>-</v>
      </c>
    </row>
    <row r="185" spans="1:12" x14ac:dyDescent="0.25">
      <c r="A185" s="65" t="s">
        <v>827</v>
      </c>
      <c r="B185" s="19" t="s">
        <v>704</v>
      </c>
      <c r="C185" s="20" t="s">
        <v>705</v>
      </c>
      <c r="D185" s="21" t="s">
        <v>706</v>
      </c>
      <c r="E185" s="22" t="s">
        <v>707</v>
      </c>
      <c r="F185" s="23">
        <v>4</v>
      </c>
      <c r="G185" s="18">
        <v>61.725622210125209</v>
      </c>
      <c r="H185" s="64">
        <f t="shared" si="6"/>
        <v>61.725622210125209</v>
      </c>
      <c r="J185" s="31" t="s">
        <v>828</v>
      </c>
      <c r="K185" s="32" t="str">
        <f t="shared" si="7"/>
        <v>-</v>
      </c>
      <c r="L185" s="33" t="str">
        <f t="shared" si="8"/>
        <v>-</v>
      </c>
    </row>
    <row r="186" spans="1:12" x14ac:dyDescent="0.25">
      <c r="A186" s="65" t="s">
        <v>827</v>
      </c>
      <c r="B186" s="19" t="s">
        <v>708</v>
      </c>
      <c r="C186" s="20" t="s">
        <v>709</v>
      </c>
      <c r="D186" s="21" t="s">
        <v>710</v>
      </c>
      <c r="E186" s="22" t="s">
        <v>711</v>
      </c>
      <c r="F186" s="23">
        <v>3</v>
      </c>
      <c r="G186" s="18">
        <v>61.725622210125209</v>
      </c>
      <c r="H186" s="64">
        <f t="shared" si="6"/>
        <v>61.725622210125209</v>
      </c>
      <c r="J186" s="31" t="s">
        <v>828</v>
      </c>
      <c r="K186" s="32" t="str">
        <f t="shared" si="7"/>
        <v>-</v>
      </c>
      <c r="L186" s="33" t="str">
        <f t="shared" si="8"/>
        <v>-</v>
      </c>
    </row>
    <row r="187" spans="1:12" x14ac:dyDescent="0.25">
      <c r="A187" s="65" t="s">
        <v>827</v>
      </c>
      <c r="B187" s="19" t="s">
        <v>712</v>
      </c>
      <c r="C187" s="20" t="s">
        <v>713</v>
      </c>
      <c r="D187" s="21" t="s">
        <v>714</v>
      </c>
      <c r="E187" s="22" t="s">
        <v>715</v>
      </c>
      <c r="F187" s="23">
        <v>3</v>
      </c>
      <c r="G187" s="18">
        <v>63.487256759208876</v>
      </c>
      <c r="H187" s="64">
        <f t="shared" si="6"/>
        <v>63.487256759208876</v>
      </c>
      <c r="J187" s="31" t="s">
        <v>828</v>
      </c>
      <c r="K187" s="32" t="str">
        <f t="shared" si="7"/>
        <v>-</v>
      </c>
      <c r="L187" s="33" t="str">
        <f t="shared" si="8"/>
        <v>-</v>
      </c>
    </row>
    <row r="188" spans="1:12" x14ac:dyDescent="0.25">
      <c r="A188" s="65" t="s">
        <v>827</v>
      </c>
      <c r="B188" s="19" t="s">
        <v>716</v>
      </c>
      <c r="C188" s="20" t="s">
        <v>717</v>
      </c>
      <c r="D188" s="21" t="s">
        <v>718</v>
      </c>
      <c r="E188" s="22" t="s">
        <v>719</v>
      </c>
      <c r="F188" s="23">
        <v>3</v>
      </c>
      <c r="G188" s="18">
        <v>90.672869533659963</v>
      </c>
      <c r="H188" s="64">
        <f t="shared" si="6"/>
        <v>90.672869533659963</v>
      </c>
      <c r="J188" s="31" t="s">
        <v>828</v>
      </c>
      <c r="K188" s="32" t="str">
        <f t="shared" si="7"/>
        <v>-</v>
      </c>
      <c r="L188" s="33" t="str">
        <f t="shared" si="8"/>
        <v>-</v>
      </c>
    </row>
    <row r="189" spans="1:12" x14ac:dyDescent="0.25">
      <c r="A189" s="65" t="s">
        <v>827</v>
      </c>
      <c r="B189" s="19" t="s">
        <v>720</v>
      </c>
      <c r="C189" s="20" t="s">
        <v>721</v>
      </c>
      <c r="D189" s="21" t="s">
        <v>722</v>
      </c>
      <c r="E189" s="22" t="s">
        <v>723</v>
      </c>
      <c r="F189" s="23">
        <v>10</v>
      </c>
      <c r="G189" s="18">
        <v>32.111348212665582</v>
      </c>
      <c r="H189" s="64">
        <f t="shared" si="6"/>
        <v>32.111348212665582</v>
      </c>
      <c r="J189" s="31" t="s">
        <v>828</v>
      </c>
      <c r="K189" s="32" t="str">
        <f t="shared" si="7"/>
        <v>-</v>
      </c>
      <c r="L189" s="33" t="str">
        <f t="shared" si="8"/>
        <v>-</v>
      </c>
    </row>
    <row r="190" spans="1:12" x14ac:dyDescent="0.25">
      <c r="A190" s="65" t="s">
        <v>827</v>
      </c>
      <c r="B190" s="19" t="s">
        <v>724</v>
      </c>
      <c r="C190" s="20" t="s">
        <v>725</v>
      </c>
      <c r="D190" s="21" t="s">
        <v>726</v>
      </c>
      <c r="E190" s="22" t="s">
        <v>727</v>
      </c>
      <c r="F190" s="23">
        <v>8</v>
      </c>
      <c r="G190" s="18">
        <v>47.110896751950655</v>
      </c>
      <c r="H190" s="64">
        <f t="shared" si="6"/>
        <v>47.110896751950655</v>
      </c>
      <c r="J190" s="31" t="s">
        <v>828</v>
      </c>
      <c r="K190" s="32" t="str">
        <f t="shared" si="7"/>
        <v>-</v>
      </c>
      <c r="L190" s="33" t="str">
        <f t="shared" si="8"/>
        <v>-</v>
      </c>
    </row>
    <row r="191" spans="1:12" x14ac:dyDescent="0.25">
      <c r="A191" s="65" t="s">
        <v>827</v>
      </c>
      <c r="B191" s="19" t="s">
        <v>728</v>
      </c>
      <c r="C191" s="20" t="s">
        <v>729</v>
      </c>
      <c r="D191" s="21" t="s">
        <v>730</v>
      </c>
      <c r="E191" s="22" t="s">
        <v>731</v>
      </c>
      <c r="F191" s="23">
        <v>4</v>
      </c>
      <c r="G191" s="18">
        <v>72.098742152059515</v>
      </c>
      <c r="H191" s="64">
        <f t="shared" si="6"/>
        <v>72.098742152059515</v>
      </c>
      <c r="J191" s="31" t="s">
        <v>828</v>
      </c>
      <c r="K191" s="32" t="str">
        <f t="shared" si="7"/>
        <v>-</v>
      </c>
      <c r="L191" s="33" t="str">
        <f t="shared" si="8"/>
        <v>-</v>
      </c>
    </row>
    <row r="192" spans="1:12" x14ac:dyDescent="0.25">
      <c r="A192" s="65" t="s">
        <v>827</v>
      </c>
      <c r="B192" s="19" t="s">
        <v>732</v>
      </c>
      <c r="C192" s="20" t="s">
        <v>733</v>
      </c>
      <c r="D192" s="21" t="s">
        <v>734</v>
      </c>
      <c r="E192" s="22" t="s">
        <v>735</v>
      </c>
      <c r="F192" s="23">
        <v>4</v>
      </c>
      <c r="G192" s="18">
        <v>74.25375140627834</v>
      </c>
      <c r="H192" s="64">
        <f t="shared" si="6"/>
        <v>74.25375140627834</v>
      </c>
      <c r="J192" s="31" t="s">
        <v>828</v>
      </c>
      <c r="K192" s="32" t="str">
        <f t="shared" si="7"/>
        <v>-</v>
      </c>
      <c r="L192" s="33" t="str">
        <f t="shared" si="8"/>
        <v>-</v>
      </c>
    </row>
    <row r="193" spans="1:12" x14ac:dyDescent="0.25">
      <c r="A193" s="65" t="s">
        <v>827</v>
      </c>
      <c r="B193" s="19" t="s">
        <v>736</v>
      </c>
      <c r="C193" s="20" t="s">
        <v>737</v>
      </c>
      <c r="D193" s="21" t="s">
        <v>738</v>
      </c>
      <c r="E193" s="22" t="s">
        <v>739</v>
      </c>
      <c r="F193" s="23">
        <v>15</v>
      </c>
      <c r="G193" s="18">
        <v>28.553872618399566</v>
      </c>
      <c r="H193" s="64">
        <f t="shared" si="6"/>
        <v>28.553872618399566</v>
      </c>
      <c r="J193" s="31" t="s">
        <v>828</v>
      </c>
      <c r="K193" s="32" t="str">
        <f t="shared" si="7"/>
        <v>-</v>
      </c>
      <c r="L193" s="33" t="str">
        <f t="shared" si="8"/>
        <v>-</v>
      </c>
    </row>
    <row r="194" spans="1:12" x14ac:dyDescent="0.25">
      <c r="A194" s="65" t="s">
        <v>827</v>
      </c>
      <c r="B194" s="19" t="s">
        <v>740</v>
      </c>
      <c r="C194" s="20" t="s">
        <v>741</v>
      </c>
      <c r="D194" s="21" t="s">
        <v>742</v>
      </c>
      <c r="E194" s="22" t="s">
        <v>743</v>
      </c>
      <c r="F194" s="23">
        <v>12</v>
      </c>
      <c r="G194" s="18">
        <v>34.471596443476678</v>
      </c>
      <c r="H194" s="64">
        <f t="shared" si="6"/>
        <v>34.471596443476678</v>
      </c>
      <c r="J194" s="31" t="s">
        <v>828</v>
      </c>
      <c r="K194" s="32" t="str">
        <f t="shared" si="7"/>
        <v>-</v>
      </c>
      <c r="L194" s="33" t="str">
        <f t="shared" si="8"/>
        <v>-</v>
      </c>
    </row>
    <row r="195" spans="1:12" x14ac:dyDescent="0.25">
      <c r="A195" s="65" t="s">
        <v>827</v>
      </c>
      <c r="B195" s="19" t="s">
        <v>744</v>
      </c>
      <c r="C195" s="20" t="s">
        <v>745</v>
      </c>
      <c r="D195" s="21" t="s">
        <v>746</v>
      </c>
      <c r="E195" s="22" t="s">
        <v>747</v>
      </c>
      <c r="F195" s="23">
        <v>4</v>
      </c>
      <c r="G195" s="18">
        <v>54.781703502086735</v>
      </c>
      <c r="H195" s="64">
        <f t="shared" si="6"/>
        <v>54.781703502086735</v>
      </c>
      <c r="J195" s="31" t="s">
        <v>828</v>
      </c>
      <c r="K195" s="32" t="str">
        <f t="shared" si="7"/>
        <v>-</v>
      </c>
      <c r="L195" s="33" t="str">
        <f t="shared" si="8"/>
        <v>-</v>
      </c>
    </row>
    <row r="196" spans="1:12" x14ac:dyDescent="0.25">
      <c r="A196" s="65" t="s">
        <v>827</v>
      </c>
      <c r="B196" s="19" t="s">
        <v>748</v>
      </c>
      <c r="C196" s="20" t="s">
        <v>749</v>
      </c>
      <c r="D196" s="21" t="s">
        <v>750</v>
      </c>
      <c r="E196" s="22" t="s">
        <v>751</v>
      </c>
      <c r="F196" s="23">
        <v>8</v>
      </c>
      <c r="G196" s="18">
        <v>133.54216076937035</v>
      </c>
      <c r="H196" s="64">
        <f t="shared" si="6"/>
        <v>133.54216076937035</v>
      </c>
      <c r="J196" s="31" t="s">
        <v>828</v>
      </c>
      <c r="K196" s="32" t="str">
        <f t="shared" si="7"/>
        <v>-</v>
      </c>
      <c r="L196" s="33" t="str">
        <f t="shared" si="8"/>
        <v>-</v>
      </c>
    </row>
    <row r="197" spans="1:12" x14ac:dyDescent="0.25">
      <c r="A197" s="65" t="s">
        <v>827</v>
      </c>
      <c r="B197" s="19" t="s">
        <v>752</v>
      </c>
      <c r="C197" s="20" t="s">
        <v>753</v>
      </c>
      <c r="D197" s="21" t="s">
        <v>754</v>
      </c>
      <c r="E197" s="22" t="s">
        <v>755</v>
      </c>
      <c r="F197" s="23">
        <v>20</v>
      </c>
      <c r="G197" s="18">
        <v>10.048158228996554</v>
      </c>
      <c r="H197" s="64">
        <f t="shared" si="6"/>
        <v>10.048158228996554</v>
      </c>
      <c r="J197" s="31" t="s">
        <v>828</v>
      </c>
      <c r="K197" s="32" t="str">
        <f t="shared" si="7"/>
        <v>-</v>
      </c>
      <c r="L197" s="33" t="str">
        <f t="shared" si="8"/>
        <v>-</v>
      </c>
    </row>
    <row r="198" spans="1:12" x14ac:dyDescent="0.25">
      <c r="A198" s="65" t="s">
        <v>827</v>
      </c>
      <c r="B198" s="19" t="s">
        <v>756</v>
      </c>
      <c r="C198" s="20" t="s">
        <v>757</v>
      </c>
      <c r="D198" s="21" t="s">
        <v>758</v>
      </c>
      <c r="E198" s="22" t="s">
        <v>759</v>
      </c>
      <c r="F198" s="23">
        <v>8</v>
      </c>
      <c r="G198" s="18">
        <v>23.499862819814922</v>
      </c>
      <c r="H198" s="64">
        <f t="shared" si="6"/>
        <v>23.499862819814922</v>
      </c>
      <c r="J198" s="31" t="s">
        <v>828</v>
      </c>
      <c r="K198" s="32" t="str">
        <f t="shared" si="7"/>
        <v>-</v>
      </c>
      <c r="L198" s="33" t="str">
        <f t="shared" si="8"/>
        <v>-</v>
      </c>
    </row>
    <row r="199" spans="1:12" x14ac:dyDescent="0.25">
      <c r="A199" s="65" t="s">
        <v>827</v>
      </c>
      <c r="B199" s="19" t="s">
        <v>760</v>
      </c>
      <c r="C199" s="20" t="s">
        <v>761</v>
      </c>
      <c r="D199" s="21" t="s">
        <v>762</v>
      </c>
      <c r="E199" s="22" t="s">
        <v>763</v>
      </c>
      <c r="F199" s="23">
        <v>30</v>
      </c>
      <c r="G199" s="18">
        <v>12.759023044819454</v>
      </c>
      <c r="H199" s="64">
        <f t="shared" si="6"/>
        <v>12.759023044819454</v>
      </c>
      <c r="J199" s="31" t="s">
        <v>828</v>
      </c>
      <c r="K199" s="32" t="str">
        <f t="shared" si="7"/>
        <v>-</v>
      </c>
      <c r="L199" s="33" t="str">
        <f t="shared" si="8"/>
        <v>-</v>
      </c>
    </row>
    <row r="200" spans="1:12" x14ac:dyDescent="0.25">
      <c r="A200" s="65" t="s">
        <v>827</v>
      </c>
      <c r="B200" s="19" t="s">
        <v>764</v>
      </c>
      <c r="C200" s="20" t="s">
        <v>765</v>
      </c>
      <c r="D200" s="21" t="s">
        <v>766</v>
      </c>
      <c r="E200" s="22" t="s">
        <v>767</v>
      </c>
      <c r="F200" s="23">
        <v>25</v>
      </c>
      <c r="G200" s="18">
        <v>13.220810742152063</v>
      </c>
      <c r="H200" s="64">
        <f t="shared" si="6"/>
        <v>13.220810742152063</v>
      </c>
      <c r="J200" s="31" t="s">
        <v>828</v>
      </c>
      <c r="K200" s="32" t="str">
        <f t="shared" si="7"/>
        <v>-</v>
      </c>
      <c r="L200" s="33" t="str">
        <f t="shared" si="8"/>
        <v>-</v>
      </c>
    </row>
    <row r="201" spans="1:12" x14ac:dyDescent="0.25">
      <c r="A201" s="65" t="s">
        <v>827</v>
      </c>
      <c r="B201" s="19" t="s">
        <v>768</v>
      </c>
      <c r="C201" s="20" t="s">
        <v>769</v>
      </c>
      <c r="D201" s="21" t="s">
        <v>770</v>
      </c>
      <c r="E201" s="22" t="s">
        <v>771</v>
      </c>
      <c r="F201" s="23">
        <v>8</v>
      </c>
      <c r="G201" s="18">
        <v>26.381760116131375</v>
      </c>
      <c r="H201" s="64">
        <f t="shared" si="6"/>
        <v>26.381760116131375</v>
      </c>
      <c r="J201" s="31" t="s">
        <v>828</v>
      </c>
      <c r="K201" s="32" t="str">
        <f t="shared" si="7"/>
        <v>-</v>
      </c>
      <c r="L201" s="33" t="str">
        <f t="shared" si="8"/>
        <v>-</v>
      </c>
    </row>
    <row r="202" spans="1:12" x14ac:dyDescent="0.25">
      <c r="A202" s="65" t="s">
        <v>827</v>
      </c>
      <c r="B202" s="19" t="s">
        <v>772</v>
      </c>
      <c r="C202" s="20" t="s">
        <v>773</v>
      </c>
      <c r="D202" s="21" t="s">
        <v>774</v>
      </c>
      <c r="E202" s="22" t="s">
        <v>775</v>
      </c>
      <c r="F202" s="23">
        <v>20</v>
      </c>
      <c r="G202" s="18">
        <v>16.778286336418077</v>
      </c>
      <c r="H202" s="64">
        <f t="shared" si="6"/>
        <v>16.778286336418077</v>
      </c>
      <c r="J202" s="31" t="s">
        <v>828</v>
      </c>
      <c r="K202" s="32" t="str">
        <f t="shared" si="7"/>
        <v>-</v>
      </c>
      <c r="L202" s="33" t="str">
        <f t="shared" si="8"/>
        <v>-</v>
      </c>
    </row>
    <row r="203" spans="1:12" x14ac:dyDescent="0.25">
      <c r="A203" s="65" t="s">
        <v>827</v>
      </c>
      <c r="B203" s="19" t="s">
        <v>776</v>
      </c>
      <c r="C203" s="20" t="s">
        <v>777</v>
      </c>
      <c r="D203" s="21" t="s">
        <v>778</v>
      </c>
      <c r="E203" s="22" t="s">
        <v>779</v>
      </c>
      <c r="F203" s="23">
        <v>8</v>
      </c>
      <c r="G203" s="18">
        <v>26.792238069315918</v>
      </c>
      <c r="H203" s="64">
        <f t="shared" ref="H203:H215" si="9">G203*$H$9</f>
        <v>26.792238069315918</v>
      </c>
      <c r="J203" s="31" t="s">
        <v>828</v>
      </c>
      <c r="K203" s="32" t="str">
        <f t="shared" ref="K203:K215" si="10">IFERROR($H$9*J203,"-")</f>
        <v>-</v>
      </c>
      <c r="L203" s="33" t="str">
        <f t="shared" ref="L203:L215" si="11">IFERROR((H203-K203)/K203,"-")</f>
        <v>-</v>
      </c>
    </row>
    <row r="204" spans="1:12" x14ac:dyDescent="0.25">
      <c r="A204" s="65" t="s">
        <v>827</v>
      </c>
      <c r="B204" s="19" t="s">
        <v>780</v>
      </c>
      <c r="C204" s="20" t="s">
        <v>781</v>
      </c>
      <c r="D204" s="21" t="s">
        <v>782</v>
      </c>
      <c r="E204" s="22" t="s">
        <v>783</v>
      </c>
      <c r="F204" s="23">
        <v>20</v>
      </c>
      <c r="G204" s="18">
        <v>11.613105425512614</v>
      </c>
      <c r="H204" s="64">
        <f t="shared" si="9"/>
        <v>11.613105425512614</v>
      </c>
      <c r="J204" s="31" t="s">
        <v>828</v>
      </c>
      <c r="K204" s="32" t="str">
        <f t="shared" si="10"/>
        <v>-</v>
      </c>
      <c r="L204" s="33" t="str">
        <f t="shared" si="11"/>
        <v>-</v>
      </c>
    </row>
    <row r="205" spans="1:12" x14ac:dyDescent="0.25">
      <c r="A205" s="65" t="s">
        <v>827</v>
      </c>
      <c r="B205" s="19" t="s">
        <v>784</v>
      </c>
      <c r="C205" s="20" t="s">
        <v>785</v>
      </c>
      <c r="D205" s="21" t="s">
        <v>786</v>
      </c>
      <c r="E205" s="22" t="s">
        <v>787</v>
      </c>
      <c r="F205" s="23">
        <v>24</v>
      </c>
      <c r="G205" s="18">
        <v>11.613105425512614</v>
      </c>
      <c r="H205" s="64">
        <f t="shared" si="9"/>
        <v>11.613105425512614</v>
      </c>
      <c r="J205" s="31" t="s">
        <v>828</v>
      </c>
      <c r="K205" s="32" t="str">
        <f t="shared" si="10"/>
        <v>-</v>
      </c>
      <c r="L205" s="33" t="str">
        <f t="shared" si="11"/>
        <v>-</v>
      </c>
    </row>
    <row r="206" spans="1:12" x14ac:dyDescent="0.25">
      <c r="A206" s="65" t="s">
        <v>827</v>
      </c>
      <c r="B206" s="19" t="s">
        <v>788</v>
      </c>
      <c r="C206" s="20" t="s">
        <v>789</v>
      </c>
      <c r="D206" s="21" t="s">
        <v>790</v>
      </c>
      <c r="E206" s="22" t="s">
        <v>791</v>
      </c>
      <c r="F206" s="23">
        <v>12</v>
      </c>
      <c r="G206" s="18">
        <v>82.0186260206859</v>
      </c>
      <c r="H206" s="64">
        <f t="shared" si="9"/>
        <v>82.0186260206859</v>
      </c>
      <c r="J206" s="31" t="s">
        <v>828</v>
      </c>
      <c r="K206" s="32" t="str">
        <f t="shared" si="10"/>
        <v>-</v>
      </c>
      <c r="L206" s="33" t="str">
        <f t="shared" si="11"/>
        <v>-</v>
      </c>
    </row>
    <row r="207" spans="1:12" x14ac:dyDescent="0.25">
      <c r="A207" s="65" t="s">
        <v>827</v>
      </c>
      <c r="B207" s="19" t="s">
        <v>792</v>
      </c>
      <c r="C207" s="20" t="s">
        <v>793</v>
      </c>
      <c r="D207" s="21" t="s">
        <v>794</v>
      </c>
      <c r="E207" s="22" t="s">
        <v>795</v>
      </c>
      <c r="F207" s="23">
        <v>20</v>
      </c>
      <c r="G207" s="18">
        <v>8.7055532571221192</v>
      </c>
      <c r="H207" s="64">
        <f t="shared" si="9"/>
        <v>8.7055532571221192</v>
      </c>
      <c r="J207" s="31" t="s">
        <v>828</v>
      </c>
      <c r="K207" s="32" t="str">
        <f t="shared" si="10"/>
        <v>-</v>
      </c>
      <c r="L207" s="33" t="str">
        <f t="shared" si="11"/>
        <v>-</v>
      </c>
    </row>
    <row r="208" spans="1:12" x14ac:dyDescent="0.25">
      <c r="A208" s="65" t="s">
        <v>827</v>
      </c>
      <c r="B208" s="19" t="s">
        <v>796</v>
      </c>
      <c r="C208" s="20" t="s">
        <v>797</v>
      </c>
      <c r="D208" s="21" t="s">
        <v>798</v>
      </c>
      <c r="E208" s="22" t="s">
        <v>799</v>
      </c>
      <c r="F208" s="23">
        <v>30</v>
      </c>
      <c r="G208" s="18">
        <v>17.37690001814553</v>
      </c>
      <c r="H208" s="64">
        <f t="shared" si="9"/>
        <v>17.37690001814553</v>
      </c>
      <c r="J208" s="31" t="s">
        <v>828</v>
      </c>
      <c r="K208" s="32" t="str">
        <f t="shared" si="10"/>
        <v>-</v>
      </c>
      <c r="L208" s="33" t="str">
        <f t="shared" si="11"/>
        <v>-</v>
      </c>
    </row>
    <row r="209" spans="1:12" x14ac:dyDescent="0.25">
      <c r="A209" s="65" t="s">
        <v>827</v>
      </c>
      <c r="B209" s="19" t="s">
        <v>800</v>
      </c>
      <c r="C209" s="20" t="s">
        <v>801</v>
      </c>
      <c r="D209" s="21" t="s">
        <v>802</v>
      </c>
      <c r="E209" s="22" t="s">
        <v>803</v>
      </c>
      <c r="F209" s="23">
        <v>10</v>
      </c>
      <c r="G209" s="18">
        <v>32.949407367084014</v>
      </c>
      <c r="H209" s="64">
        <f t="shared" si="9"/>
        <v>32.949407367084014</v>
      </c>
      <c r="J209" s="31" t="s">
        <v>828</v>
      </c>
      <c r="K209" s="32" t="str">
        <f t="shared" si="10"/>
        <v>-</v>
      </c>
      <c r="L209" s="33" t="str">
        <f t="shared" si="11"/>
        <v>-</v>
      </c>
    </row>
    <row r="210" spans="1:12" x14ac:dyDescent="0.25">
      <c r="A210" s="65" t="s">
        <v>827</v>
      </c>
      <c r="B210" s="19" t="s">
        <v>804</v>
      </c>
      <c r="C210" s="20" t="s">
        <v>805</v>
      </c>
      <c r="D210" s="21" t="s">
        <v>806</v>
      </c>
      <c r="E210" s="22" t="s">
        <v>807</v>
      </c>
      <c r="F210" s="23">
        <v>30</v>
      </c>
      <c r="G210" s="18">
        <v>43.724453638178197</v>
      </c>
      <c r="H210" s="64">
        <f t="shared" si="9"/>
        <v>43.724453638178197</v>
      </c>
      <c r="J210" s="31" t="s">
        <v>828</v>
      </c>
      <c r="K210" s="32" t="str">
        <f t="shared" si="10"/>
        <v>-</v>
      </c>
      <c r="L210" s="33" t="str">
        <f t="shared" si="11"/>
        <v>-</v>
      </c>
    </row>
    <row r="211" spans="1:12" x14ac:dyDescent="0.25">
      <c r="A211" s="65" t="s">
        <v>827</v>
      </c>
      <c r="B211" s="19" t="s">
        <v>808</v>
      </c>
      <c r="C211" s="20" t="s">
        <v>809</v>
      </c>
      <c r="D211" s="21" t="s">
        <v>810</v>
      </c>
      <c r="E211" s="22" t="s">
        <v>811</v>
      </c>
      <c r="F211" s="23">
        <v>15</v>
      </c>
      <c r="G211" s="18">
        <v>16.957870440936315</v>
      </c>
      <c r="H211" s="64">
        <f t="shared" si="9"/>
        <v>16.957870440936315</v>
      </c>
      <c r="J211" s="31" t="s">
        <v>828</v>
      </c>
      <c r="K211" s="32" t="str">
        <f t="shared" si="10"/>
        <v>-</v>
      </c>
      <c r="L211" s="33" t="str">
        <f t="shared" si="11"/>
        <v>-</v>
      </c>
    </row>
    <row r="212" spans="1:12" x14ac:dyDescent="0.25">
      <c r="A212" s="65" t="s">
        <v>827</v>
      </c>
      <c r="B212" s="19" t="s">
        <v>812</v>
      </c>
      <c r="C212" s="20" t="s">
        <v>813</v>
      </c>
      <c r="D212" s="21" t="s">
        <v>814</v>
      </c>
      <c r="E212" s="22" t="s">
        <v>815</v>
      </c>
      <c r="F212" s="23">
        <v>18</v>
      </c>
      <c r="G212" s="18">
        <v>22.858491017964081</v>
      </c>
      <c r="H212" s="64">
        <f t="shared" si="9"/>
        <v>22.858491017964081</v>
      </c>
      <c r="J212" s="31" t="s">
        <v>828</v>
      </c>
      <c r="K212" s="32" t="str">
        <f t="shared" si="10"/>
        <v>-</v>
      </c>
      <c r="L212" s="33" t="str">
        <f t="shared" si="11"/>
        <v>-</v>
      </c>
    </row>
    <row r="213" spans="1:12" x14ac:dyDescent="0.25">
      <c r="A213" s="65" t="s">
        <v>827</v>
      </c>
      <c r="B213" s="19" t="s">
        <v>816</v>
      </c>
      <c r="C213" s="20" t="s">
        <v>817</v>
      </c>
      <c r="D213" s="21" t="s">
        <v>818</v>
      </c>
      <c r="E213" s="22" t="s">
        <v>819</v>
      </c>
      <c r="F213" s="23">
        <v>15</v>
      </c>
      <c r="G213" s="18">
        <v>22.858491017964081</v>
      </c>
      <c r="H213" s="64">
        <f t="shared" si="9"/>
        <v>22.858491017964081</v>
      </c>
      <c r="J213" s="31" t="s">
        <v>828</v>
      </c>
      <c r="K213" s="32" t="str">
        <f t="shared" si="10"/>
        <v>-</v>
      </c>
      <c r="L213" s="33" t="str">
        <f t="shared" si="11"/>
        <v>-</v>
      </c>
    </row>
    <row r="214" spans="1:12" x14ac:dyDescent="0.25">
      <c r="A214" s="65" t="s">
        <v>827</v>
      </c>
      <c r="B214" s="19" t="s">
        <v>820</v>
      </c>
      <c r="C214" s="20" t="s">
        <v>821</v>
      </c>
      <c r="D214" s="21" t="s">
        <v>822</v>
      </c>
      <c r="E214" s="22" t="s">
        <v>823</v>
      </c>
      <c r="F214" s="23">
        <v>15</v>
      </c>
      <c r="G214" s="18">
        <v>119.70563309744146</v>
      </c>
      <c r="H214" s="64">
        <f t="shared" si="9"/>
        <v>119.70563309744146</v>
      </c>
      <c r="J214" s="31" t="s">
        <v>828</v>
      </c>
      <c r="K214" s="32" t="str">
        <f t="shared" si="10"/>
        <v>-</v>
      </c>
      <c r="L214" s="33" t="str">
        <f t="shared" si="11"/>
        <v>-</v>
      </c>
    </row>
    <row r="215" spans="1:12" x14ac:dyDescent="0.25">
      <c r="A215" s="65" t="s">
        <v>827</v>
      </c>
      <c r="B215" s="19" t="s">
        <v>824</v>
      </c>
      <c r="C215" s="20" t="s">
        <v>825</v>
      </c>
      <c r="D215" s="21" t="s">
        <v>826</v>
      </c>
      <c r="E215" s="22"/>
      <c r="F215" s="23" t="s">
        <v>319</v>
      </c>
      <c r="G215" s="18">
        <v>0.73860000000000003</v>
      </c>
      <c r="H215" s="64">
        <f t="shared" si="9"/>
        <v>0.73860000000000003</v>
      </c>
      <c r="J215" s="31" t="s">
        <v>828</v>
      </c>
      <c r="K215" s="32" t="str">
        <f t="shared" si="10"/>
        <v>-</v>
      </c>
      <c r="L215" s="33" t="str">
        <f t="shared" si="11"/>
        <v>-</v>
      </c>
    </row>
  </sheetData>
  <pageMargins left="0.15" right="0.25" top="0.5" bottom="0.5" header="0.3" footer="0.3"/>
  <pageSetup scale="66" fitToHeight="0" orientation="portrait" r:id="rId1"/>
  <headerFooter>
    <oddFooter>&amp;L&amp;10Fittings; CPVC, Tubing, Compression, SS Nipples, Hose &amp; Tubing&amp;C&amp;10A03   1-26&amp;R&amp;10&amp;P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Fittings; CPVC, Tubing, Compres</vt:lpstr>
      <vt:lpstr>'Fittings; CPVC, Tubing, Compres'!Print_Area</vt:lpstr>
      <vt:lpstr>'Fittings; CPVC, Tubing, Compres'!Print_Titles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Ray Nassiri</dc:creator>
  <cp:keywords/>
  <dc:description/>
  <cp:lastModifiedBy>Martin Nowacki</cp:lastModifiedBy>
  <cp:revision/>
  <dcterms:created xsi:type="dcterms:W3CDTF">2024-03-11T19:05:18Z</dcterms:created>
  <dcterms:modified xsi:type="dcterms:W3CDTF">2026-06-22T13:39:50Z</dcterms:modified>
  <cp:category/>
  <cp:contentStatus/>
</cp:coreProperties>
</file>